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1385" windowHeight="5685"/>
  </bookViews>
  <sheets>
    <sheet name="Sheet2" sheetId="2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L17" i="2"/>
  <c r="K17"/>
  <c r="L18" s="1"/>
  <c r="J17"/>
  <c r="I17"/>
  <c r="J18" s="1"/>
  <c r="H17"/>
  <c r="G17"/>
  <c r="H18" s="1"/>
  <c r="F18" s="1"/>
  <c r="F16"/>
  <c r="E16"/>
  <c r="H19" l="1"/>
  <c r="J19"/>
  <c r="L19"/>
  <c r="F19" l="1"/>
</calcChain>
</file>

<file path=xl/comments1.xml><?xml version="1.0" encoding="utf-8"?>
<comments xmlns="http://schemas.openxmlformats.org/spreadsheetml/2006/main">
  <authors>
    <author>ppsadmin</author>
    <author>pcastleberry1</author>
  </authors>
  <commentList>
    <comment ref="G2" authorId="0">
      <text>
        <r>
          <rPr>
            <b/>
            <sz val="10"/>
            <color indexed="81"/>
            <rFont val="Tahoma"/>
            <family val="2"/>
          </rPr>
          <t>ppsadmin:</t>
        </r>
        <r>
          <rPr>
            <sz val="10"/>
            <color indexed="81"/>
            <rFont val="Tahoma"/>
            <family val="2"/>
          </rPr>
          <t xml:space="preserve">
EBE dollars = [MBE $ + WBE $ + DBE $]</t>
        </r>
      </text>
    </comment>
    <comment ref="D3" authorId="0">
      <text>
        <r>
          <rPr>
            <b/>
            <sz val="10"/>
            <color indexed="81"/>
            <rFont val="Tahoma"/>
            <family val="2"/>
          </rPr>
          <t>ppsadmin:</t>
        </r>
        <r>
          <rPr>
            <sz val="10"/>
            <color indexed="81"/>
            <rFont val="Tahoma"/>
            <family val="2"/>
          </rPr>
          <t xml:space="preserve">
We set this goal but the prime may have exceeded it (awarded a higher percentage to EBEs)</t>
        </r>
      </text>
    </comment>
    <comment ref="F3" authorId="0">
      <text>
        <r>
          <rPr>
            <b/>
            <sz val="10"/>
            <color indexed="81"/>
            <rFont val="Tahoma"/>
            <family val="2"/>
          </rPr>
          <t>ppsadmin:</t>
        </r>
        <r>
          <rPr>
            <sz val="10"/>
            <color indexed="81"/>
            <rFont val="Tahoma"/>
            <family val="2"/>
          </rPr>
          <t xml:space="preserve">
Dollars the prime kept or awarded to another non-EBE subcontractor</t>
        </r>
      </text>
    </comment>
    <comment ref="G3" authorId="0">
      <text>
        <r>
          <rPr>
            <b/>
            <sz val="10"/>
            <color indexed="81"/>
            <rFont val="Tahoma"/>
            <family val="2"/>
          </rPr>
          <t>ppsadmin:</t>
        </r>
        <r>
          <rPr>
            <sz val="10"/>
            <color indexed="81"/>
            <rFont val="Tahoma"/>
            <family val="2"/>
          </rPr>
          <t xml:space="preserve">
Minority Business Enterprises - certified ethnic minorities [male or female]</t>
        </r>
      </text>
    </comment>
    <comment ref="I3" authorId="0">
      <text>
        <r>
          <rPr>
            <b/>
            <sz val="10"/>
            <color indexed="81"/>
            <rFont val="Tahoma"/>
            <family val="2"/>
          </rPr>
          <t>ppsadmin:</t>
        </r>
        <r>
          <rPr>
            <sz val="10"/>
            <color indexed="81"/>
            <rFont val="Tahoma"/>
            <family val="2"/>
          </rPr>
          <t xml:space="preserve">
Woman-Owned Business Enterprises - certified Caucasians      [female only]</t>
        </r>
      </text>
    </comment>
    <comment ref="K3" authorId="0">
      <text>
        <r>
          <rPr>
            <b/>
            <sz val="10"/>
            <color indexed="81"/>
            <rFont val="Tahoma"/>
            <family val="2"/>
          </rPr>
          <t>ppsadmin:</t>
        </r>
        <r>
          <rPr>
            <sz val="10"/>
            <color indexed="81"/>
            <rFont val="Tahoma"/>
            <family val="2"/>
          </rPr>
          <t xml:space="preserve">
Disadvantaged Business Enterprises - certified Caucasians      [male only]</t>
        </r>
      </text>
    </comment>
    <comment ref="E16" authorId="0">
      <text>
        <r>
          <rPr>
            <b/>
            <sz val="10"/>
            <color indexed="81"/>
            <rFont val="Tahoma"/>
            <family val="2"/>
          </rPr>
          <t>ppsadmin:</t>
        </r>
        <r>
          <rPr>
            <sz val="10"/>
            <color indexed="81"/>
            <rFont val="Tahoma"/>
            <family val="2"/>
          </rPr>
          <t xml:space="preserve">
Total contract dollars awarded for construction projects through the formal bid process</t>
        </r>
      </text>
    </comment>
    <comment ref="F16" authorId="1">
      <text>
        <r>
          <rPr>
            <b/>
            <sz val="8"/>
            <color indexed="81"/>
            <rFont val="Tahoma"/>
            <family val="2"/>
          </rPr>
          <t>pcastleberry1:</t>
        </r>
        <r>
          <rPr>
            <sz val="8"/>
            <color indexed="81"/>
            <rFont val="Tahoma"/>
            <family val="2"/>
          </rPr>
          <t xml:space="preserve">
Total dollars awarded to firms that are not M/W/DBE certified.</t>
        </r>
      </text>
    </comment>
    <comment ref="G17" authorId="0">
      <text>
        <r>
          <rPr>
            <b/>
            <sz val="10"/>
            <color indexed="81"/>
            <rFont val="Tahoma"/>
            <family val="2"/>
          </rPr>
          <t>ppsadmin:</t>
        </r>
        <r>
          <rPr>
            <sz val="10"/>
            <color indexed="81"/>
            <rFont val="Tahoma"/>
            <family val="2"/>
          </rPr>
          <t xml:space="preserve">
Dollars paid directly to MBE firms from the School District [1st tier]</t>
        </r>
      </text>
    </comment>
    <comment ref="H17" authorId="0">
      <text>
        <r>
          <rPr>
            <b/>
            <sz val="10"/>
            <color indexed="81"/>
            <rFont val="Tahoma"/>
            <family val="2"/>
          </rPr>
          <t>ppsadmin:</t>
        </r>
        <r>
          <rPr>
            <sz val="10"/>
            <color indexed="81"/>
            <rFont val="Tahoma"/>
            <family val="2"/>
          </rPr>
          <t xml:space="preserve">
Dollars paid indirectly to MBE firms from the School District [2nd tier]</t>
        </r>
      </text>
    </comment>
    <comment ref="I17" authorId="0">
      <text>
        <r>
          <rPr>
            <b/>
            <sz val="10"/>
            <color indexed="81"/>
            <rFont val="Tahoma"/>
            <family val="2"/>
          </rPr>
          <t>ppsadmin:</t>
        </r>
        <r>
          <rPr>
            <sz val="10"/>
            <color indexed="81"/>
            <rFont val="Tahoma"/>
            <family val="2"/>
          </rPr>
          <t xml:space="preserve">
Dollars paid directly to WBE firms from the School District [1st tier]</t>
        </r>
      </text>
    </comment>
    <comment ref="J17" authorId="0">
      <text>
        <r>
          <rPr>
            <b/>
            <sz val="10"/>
            <color indexed="81"/>
            <rFont val="Tahoma"/>
            <family val="2"/>
          </rPr>
          <t>ppsadmin:</t>
        </r>
        <r>
          <rPr>
            <sz val="10"/>
            <color indexed="81"/>
            <rFont val="Tahoma"/>
            <family val="2"/>
          </rPr>
          <t xml:space="preserve">
Dollars paid indirectly to WBE firms from the School District [2nd tier]</t>
        </r>
      </text>
    </comment>
    <comment ref="K17" authorId="0">
      <text>
        <r>
          <rPr>
            <b/>
            <sz val="10"/>
            <color indexed="81"/>
            <rFont val="Tahoma"/>
            <family val="2"/>
          </rPr>
          <t>ppsadmin:</t>
        </r>
        <r>
          <rPr>
            <sz val="10"/>
            <color indexed="81"/>
            <rFont val="Tahoma"/>
            <family val="2"/>
          </rPr>
          <t xml:space="preserve">
Dollars paid directly to DBE firms from the School District [1st tier]</t>
        </r>
      </text>
    </comment>
    <comment ref="L17" authorId="0">
      <text>
        <r>
          <rPr>
            <b/>
            <sz val="10"/>
            <color indexed="81"/>
            <rFont val="Tahoma"/>
            <family val="2"/>
          </rPr>
          <t>ppsadmin:</t>
        </r>
        <r>
          <rPr>
            <sz val="10"/>
            <color indexed="81"/>
            <rFont val="Tahoma"/>
            <family val="2"/>
          </rPr>
          <t xml:space="preserve">
Dollars paid indirectly to DBE firms from the School District [2nd tier]</t>
        </r>
      </text>
    </comment>
    <comment ref="H18" authorId="0">
      <text>
        <r>
          <rPr>
            <b/>
            <sz val="10"/>
            <color indexed="81"/>
            <rFont val="Tahoma"/>
            <family val="2"/>
          </rPr>
          <t>ppsadmin:</t>
        </r>
        <r>
          <rPr>
            <sz val="10"/>
            <color indexed="81"/>
            <rFont val="Tahoma"/>
            <family val="2"/>
          </rPr>
          <t xml:space="preserve">
Total dollars paid to MBE firms only </t>
        </r>
      </text>
    </comment>
    <comment ref="J18" authorId="0">
      <text>
        <r>
          <rPr>
            <b/>
            <sz val="10"/>
            <color indexed="81"/>
            <rFont val="Tahoma"/>
            <family val="2"/>
          </rPr>
          <t>ppsadmin:</t>
        </r>
        <r>
          <rPr>
            <sz val="10"/>
            <color indexed="81"/>
            <rFont val="Tahoma"/>
            <family val="2"/>
          </rPr>
          <t xml:space="preserve">
Total dollars paid to WBE firms only</t>
        </r>
      </text>
    </comment>
    <comment ref="L18" authorId="0">
      <text>
        <r>
          <rPr>
            <b/>
            <sz val="10"/>
            <color indexed="81"/>
            <rFont val="Tahoma"/>
            <family val="2"/>
          </rPr>
          <t>ppsadmin:</t>
        </r>
        <r>
          <rPr>
            <sz val="10"/>
            <color indexed="81"/>
            <rFont val="Tahoma"/>
            <family val="2"/>
          </rPr>
          <t xml:space="preserve">
Total dollars paid to DBE firms only</t>
        </r>
      </text>
    </comment>
  </commentList>
</comments>
</file>

<file path=xl/sharedStrings.xml><?xml version="1.0" encoding="utf-8"?>
<sst xmlns="http://schemas.openxmlformats.org/spreadsheetml/2006/main" count="69" uniqueCount="64">
  <si>
    <t>MBE</t>
  </si>
  <si>
    <t>WBE</t>
  </si>
  <si>
    <t>DBE</t>
  </si>
  <si>
    <t>Prime</t>
  </si>
  <si>
    <t>Sub</t>
  </si>
  <si>
    <t>PROJECT</t>
  </si>
  <si>
    <t>EBE Dollars</t>
  </si>
  <si>
    <t>Total DBE $</t>
  </si>
  <si>
    <t>Total WBE $</t>
  </si>
  <si>
    <t>Total MBE $</t>
  </si>
  <si>
    <t xml:space="preserve">Non-EBE $ </t>
  </si>
  <si>
    <t>Project #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</si>
  <si>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</si>
  <si>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</si>
  <si>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</si>
  <si>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</si>
  <si>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</si>
  <si>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</si>
  <si>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</si>
  <si>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</si>
  <si>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</si>
  <si>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</si>
  <si>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</si>
  <si>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 xml:space="preserve">Prime </t>
  </si>
  <si>
    <t>Contractor</t>
  </si>
  <si>
    <t xml:space="preserve">Contract $ </t>
  </si>
  <si>
    <t>Awarded</t>
  </si>
  <si>
    <t>EBE</t>
  </si>
  <si>
    <t>Goal</t>
  </si>
  <si>
    <t>TOTAL EBE DOLLARS</t>
  </si>
  <si>
    <t>TOTAL CONTRACT /MAJORITY DOLLARS</t>
  </si>
  <si>
    <t>Admin Bldg - Cooling Tower - G</t>
  </si>
  <si>
    <t>Admin Bldg - Cooling Tower - M</t>
  </si>
  <si>
    <t>Langley - Roof Replacement - G</t>
  </si>
  <si>
    <t>Peabody - Cooling Coils Replace - M</t>
  </si>
  <si>
    <t>Westside - Bldg Demolition - G</t>
  </si>
  <si>
    <t>Admin Bldg - Replace Unit Ventil - M</t>
  </si>
  <si>
    <t>MS10-129-33</t>
  </si>
  <si>
    <t>Brookline - Ceiling Fan Install - E</t>
  </si>
  <si>
    <t>ES10-109-34</t>
  </si>
  <si>
    <t>Bronder Technical Services</t>
  </si>
  <si>
    <t>Greenfield - Ceiling Fan Install - E</t>
  </si>
  <si>
    <t>ES10-108-34</t>
  </si>
  <si>
    <t>Frankl Electrical</t>
  </si>
  <si>
    <t>ES10-112-34</t>
  </si>
  <si>
    <t xml:space="preserve">Westinghouse - Power Factor Corr. </t>
  </si>
  <si>
    <t>Various - Chain Link Fences - G (maint)</t>
  </si>
  <si>
    <t>GI08-001-31</t>
  </si>
  <si>
    <t>Allegheny Fence Construction</t>
  </si>
  <si>
    <t>East West Manufacturing &amp; Supply</t>
  </si>
  <si>
    <t>Various - Fire Extinguishers - G (maint)</t>
  </si>
  <si>
    <t>BI10-001-31</t>
  </si>
  <si>
    <t>Pittsburgh Fire Extinguisher Co.</t>
  </si>
  <si>
    <t>C. J. Bonidie Mechanical</t>
  </si>
  <si>
    <t>MS10-113-33</t>
  </si>
  <si>
    <t>MS10-113-31</t>
  </si>
  <si>
    <t>Allegheny General Contracting</t>
  </si>
  <si>
    <t>BE10-102-31</t>
  </si>
  <si>
    <t>Miller, Thomas, Gykeis</t>
  </si>
  <si>
    <t>MS07-141-33</t>
  </si>
  <si>
    <t>R. A. Finnegan</t>
  </si>
  <si>
    <t>GI09-104-31</t>
  </si>
  <si>
    <t>A. W. McNabb, LLC</t>
  </si>
  <si>
    <r>
      <t>PITTSBURGH PUBLIC SCHOOLS</t>
    </r>
    <r>
      <rPr>
        <sz val="10"/>
        <rFont val="Arial Black"/>
        <family val="2"/>
      </rPr>
      <t xml:space="preserve"> - 3rd</t>
    </r>
    <r>
      <rPr>
        <b/>
        <sz val="10"/>
        <rFont val="Arial"/>
        <family val="2"/>
      </rPr>
      <t xml:space="preserve"> Quarter FY2010 (Jul - Sept) EBE Contract Commitments [</t>
    </r>
    <r>
      <rPr>
        <i/>
        <sz val="10"/>
        <rFont val="Arial"/>
        <family val="2"/>
      </rPr>
      <t>by certification type</t>
    </r>
    <r>
      <rPr>
        <b/>
        <sz val="10"/>
        <rFont val="Arial"/>
        <family val="2"/>
      </rPr>
      <t>]</t>
    </r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</si>
</sst>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8">
    <font>
      <sz val="10"/>
      <name val="Arial"/>
    </font>
    <font>
      <sz val="10"/>
      <name val="Arial"/>
    </font>
    <font>
      <sz val="8"/>
      <name val="Arial"/>
      <family val="2"/>
    </font>
    <font>
      <sz val="9"/>
      <name val="Californian FB"/>
      <family val="1"/>
    </font>
    <font>
      <sz val="10"/>
      <name val="Arial Black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0"/>
      <color indexed="21"/>
      <name val="Calibri"/>
      <family val="2"/>
    </font>
    <font>
      <b/>
      <sz val="11"/>
      <color theme="8" tint="-0.249977111117893"/>
      <name val="Corbel"/>
      <family val="2"/>
    </font>
    <font>
      <sz val="9"/>
      <name val="Calibri"/>
      <family val="2"/>
    </font>
    <font>
      <sz val="14"/>
      <name val="Arial Black"/>
      <family val="2"/>
    </font>
    <font>
      <sz val="10"/>
      <name val="Calibri"/>
      <family val="2"/>
      <scheme val="minor"/>
    </font>
    <font>
      <sz val="10"/>
      <name val="Calibri"/>
      <family val="2"/>
    </font>
    <font>
      <b/>
      <sz val="9"/>
      <color indexed="21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color indexed="20"/>
      <name val="Calibri"/>
      <family val="2"/>
    </font>
    <font>
      <b/>
      <sz val="10"/>
      <color indexed="60"/>
      <name val="Calibri"/>
      <family val="2"/>
    </font>
    <font>
      <b/>
      <sz val="10"/>
      <color indexed="48"/>
      <name val="Calibri"/>
      <family val="2"/>
    </font>
    <font>
      <b/>
      <sz val="10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color indexed="20"/>
      <name val="Corbel"/>
      <family val="2"/>
    </font>
    <font>
      <b/>
      <sz val="12"/>
      <color indexed="60"/>
      <name val="Corbel"/>
      <family val="2"/>
    </font>
    <font>
      <b/>
      <sz val="12"/>
      <color indexed="48"/>
      <name val="Corbel"/>
      <family val="2"/>
    </font>
    <font>
      <b/>
      <sz val="10"/>
      <name val="Corbe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298A0"/>
        <bgColor indexed="64"/>
      </patternFill>
    </fill>
  </fills>
  <borders count="29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hair">
        <color theme="0"/>
      </top>
      <bottom style="medium">
        <color auto="1"/>
      </bottom>
      <diagonal/>
    </border>
    <border>
      <left/>
      <right/>
      <top style="hair">
        <color theme="0"/>
      </top>
      <bottom style="hair">
        <color theme="0"/>
      </bottom>
      <diagonal/>
    </border>
    <border>
      <left/>
      <right style="thin">
        <color indexed="64"/>
      </right>
      <top style="thin">
        <color theme="0"/>
      </top>
      <bottom style="medium">
        <color auto="1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hair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hair">
        <color indexed="64"/>
      </right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6" xfId="0" applyBorder="1"/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6" fontId="13" fillId="0" borderId="0" xfId="0" applyNumberFormat="1" applyFont="1"/>
    <xf numFmtId="0" fontId="0" fillId="0" borderId="1" xfId="0" applyBorder="1"/>
    <xf numFmtId="0" fontId="0" fillId="0" borderId="3" xfId="0" applyBorder="1"/>
    <xf numFmtId="0" fontId="13" fillId="0" borderId="11" xfId="0" applyFont="1" applyBorder="1" applyAlignment="1">
      <alignment horizontal="center"/>
    </xf>
    <xf numFmtId="0" fontId="13" fillId="0" borderId="11" xfId="0" applyFont="1" applyBorder="1"/>
    <xf numFmtId="6" fontId="13" fillId="0" borderId="11" xfId="0" applyNumberFormat="1" applyFont="1" applyBorder="1"/>
    <xf numFmtId="0" fontId="11" fillId="2" borderId="0" xfId="0" applyFont="1" applyFill="1"/>
    <xf numFmtId="0" fontId="15" fillId="2" borderId="0" xfId="0" applyFont="1" applyFill="1" applyAlignment="1">
      <alignment horizontal="center" wrapText="1"/>
    </xf>
    <xf numFmtId="0" fontId="15" fillId="2" borderId="0" xfId="0" applyFont="1" applyFill="1" applyAlignment="1">
      <alignment horizontal="center"/>
    </xf>
    <xf numFmtId="164" fontId="15" fillId="2" borderId="0" xfId="1" applyNumberFormat="1" applyFont="1" applyFill="1" applyAlignment="1">
      <alignment horizontal="center" wrapText="1"/>
    </xf>
    <xf numFmtId="164" fontId="15" fillId="2" borderId="0" xfId="1" applyNumberFormat="1" applyFont="1" applyFill="1" applyAlignment="1">
      <alignment horizontal="center"/>
    </xf>
    <xf numFmtId="0" fontId="11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 wrapText="1"/>
    </xf>
    <xf numFmtId="0" fontId="14" fillId="2" borderId="0" xfId="0" applyFont="1" applyFill="1"/>
    <xf numFmtId="0" fontId="14" fillId="2" borderId="0" xfId="0" applyFont="1" applyFill="1" applyAlignment="1">
      <alignment horizontal="center"/>
    </xf>
    <xf numFmtId="0" fontId="9" fillId="2" borderId="0" xfId="0" applyFont="1" applyFill="1" applyAlignment="1">
      <alignment horizontal="right"/>
    </xf>
    <xf numFmtId="164" fontId="9" fillId="2" borderId="0" xfId="1" applyNumberFormat="1" applyFont="1" applyFill="1" applyAlignment="1">
      <alignment horizontal="right"/>
    </xf>
    <xf numFmtId="9" fontId="13" fillId="0" borderId="11" xfId="2" applyFont="1" applyBorder="1" applyAlignment="1">
      <alignment horizontal="center"/>
    </xf>
    <xf numFmtId="0" fontId="0" fillId="0" borderId="13" xfId="0" applyBorder="1"/>
    <xf numFmtId="0" fontId="10" fillId="2" borderId="13" xfId="0" applyFont="1" applyFill="1" applyBorder="1" applyAlignment="1">
      <alignment horizontal="center" vertical="center" wrapText="1"/>
    </xf>
    <xf numFmtId="0" fontId="13" fillId="0" borderId="14" xfId="0" applyFont="1" applyBorder="1"/>
    <xf numFmtId="0" fontId="13" fillId="0" borderId="14" xfId="0" applyFont="1" applyBorder="1" applyAlignment="1">
      <alignment horizontal="center"/>
    </xf>
    <xf numFmtId="9" fontId="13" fillId="0" borderId="14" xfId="2" applyFont="1" applyBorder="1" applyAlignment="1">
      <alignment horizontal="center"/>
    </xf>
    <xf numFmtId="6" fontId="13" fillId="0" borderId="14" xfId="0" applyNumberFormat="1" applyFont="1" applyBorder="1"/>
    <xf numFmtId="0" fontId="10" fillId="2" borderId="16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/>
    </xf>
    <xf numFmtId="164" fontId="11" fillId="2" borderId="17" xfId="1" applyNumberFormat="1" applyFont="1" applyFill="1" applyBorder="1"/>
    <xf numFmtId="164" fontId="16" fillId="2" borderId="5" xfId="1" applyNumberFormat="1" applyFont="1" applyFill="1" applyBorder="1"/>
    <xf numFmtId="6" fontId="13" fillId="0" borderId="0" xfId="0" applyNumberFormat="1" applyFont="1" applyBorder="1"/>
    <xf numFmtId="164" fontId="13" fillId="0" borderId="11" xfId="1" applyNumberFormat="1" applyFont="1" applyBorder="1"/>
    <xf numFmtId="164" fontId="13" fillId="0" borderId="11" xfId="1" applyNumberFormat="1" applyFont="1" applyBorder="1" applyAlignment="1">
      <alignment horizontal="center"/>
    </xf>
    <xf numFmtId="164" fontId="13" fillId="0" borderId="0" xfId="1" applyNumberFormat="1" applyFont="1" applyBorder="1"/>
    <xf numFmtId="164" fontId="13" fillId="0" borderId="7" xfId="1" applyNumberFormat="1" applyFont="1" applyBorder="1"/>
    <xf numFmtId="0" fontId="11" fillId="2" borderId="0" xfId="0" applyFont="1" applyFill="1" applyBorder="1"/>
    <xf numFmtId="164" fontId="13" fillId="0" borderId="20" xfId="1" applyNumberFormat="1" applyFont="1" applyBorder="1"/>
    <xf numFmtId="164" fontId="13" fillId="0" borderId="21" xfId="1" applyNumberFormat="1" applyFont="1" applyBorder="1"/>
    <xf numFmtId="164" fontId="13" fillId="0" borderId="19" xfId="1" applyNumberFormat="1" applyFont="1" applyBorder="1" applyAlignment="1">
      <alignment horizontal="center"/>
    </xf>
    <xf numFmtId="164" fontId="13" fillId="0" borderId="0" xfId="1" applyNumberFormat="1" applyFont="1" applyBorder="1" applyAlignment="1">
      <alignment horizontal="center"/>
    </xf>
    <xf numFmtId="164" fontId="13" fillId="0" borderId="19" xfId="1" applyNumberFormat="1" applyFont="1" applyBorder="1"/>
    <xf numFmtId="164" fontId="13" fillId="0" borderId="7" xfId="1" applyNumberFormat="1" applyFont="1" applyBorder="1" applyAlignment="1">
      <alignment horizontal="center"/>
    </xf>
    <xf numFmtId="0" fontId="0" fillId="4" borderId="6" xfId="0" applyFill="1" applyBorder="1"/>
    <xf numFmtId="164" fontId="17" fillId="2" borderId="7" xfId="1" applyNumberFormat="1" applyFont="1" applyFill="1" applyBorder="1"/>
    <xf numFmtId="164" fontId="15" fillId="2" borderId="0" xfId="1" applyNumberFormat="1" applyFont="1" applyFill="1" applyBorder="1"/>
    <xf numFmtId="10" fontId="15" fillId="2" borderId="0" xfId="0" applyNumberFormat="1" applyFont="1" applyFill="1" applyBorder="1"/>
    <xf numFmtId="0" fontId="14" fillId="2" borderId="19" xfId="0" applyFont="1" applyFill="1" applyBorder="1"/>
    <xf numFmtId="0" fontId="14" fillId="2" borderId="8" xfId="0" applyFont="1" applyFill="1" applyBorder="1"/>
    <xf numFmtId="164" fontId="19" fillId="2" borderId="1" xfId="1" applyNumberFormat="1" applyFont="1" applyFill="1" applyBorder="1"/>
    <xf numFmtId="0" fontId="14" fillId="2" borderId="6" xfId="0" applyFont="1" applyFill="1" applyBorder="1"/>
    <xf numFmtId="164" fontId="18" fillId="2" borderId="1" xfId="1" applyNumberFormat="1" applyFont="1" applyFill="1" applyBorder="1"/>
    <xf numFmtId="10" fontId="21" fillId="2" borderId="5" xfId="0" applyNumberFormat="1" applyFont="1" applyFill="1" applyBorder="1"/>
    <xf numFmtId="0" fontId="13" fillId="0" borderId="11" xfId="0" applyFont="1" applyBorder="1" applyAlignment="1">
      <alignment vertical="top" wrapText="1"/>
    </xf>
    <xf numFmtId="0" fontId="13" fillId="0" borderId="14" xfId="0" applyFont="1" applyBorder="1" applyAlignment="1">
      <alignment vertical="top" wrapText="1"/>
    </xf>
    <xf numFmtId="164" fontId="24" fillId="2" borderId="1" xfId="1" applyNumberFormat="1" applyFont="1" applyFill="1" applyBorder="1" applyAlignment="1">
      <alignment horizontal="center"/>
    </xf>
    <xf numFmtId="0" fontId="25" fillId="2" borderId="2" xfId="0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22" xfId="0" applyBorder="1"/>
    <xf numFmtId="0" fontId="0" fillId="0" borderId="4" xfId="0" applyBorder="1"/>
    <xf numFmtId="0" fontId="3" fillId="2" borderId="23" xfId="0" applyFont="1" applyFill="1" applyBorder="1"/>
    <xf numFmtId="0" fontId="2" fillId="2" borderId="23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 vertical="center"/>
    </xf>
    <xf numFmtId="0" fontId="27" fillId="2" borderId="24" xfId="0" applyFont="1" applyFill="1" applyBorder="1" applyAlignment="1">
      <alignment horizontal="center"/>
    </xf>
    <xf numFmtId="0" fontId="27" fillId="2" borderId="25" xfId="0" applyFont="1" applyFill="1" applyBorder="1" applyAlignment="1">
      <alignment horizontal="center"/>
    </xf>
    <xf numFmtId="0" fontId="27" fillId="2" borderId="26" xfId="0" applyFont="1" applyFill="1" applyBorder="1" applyAlignment="1">
      <alignment horizontal="center"/>
    </xf>
    <xf numFmtId="0" fontId="27" fillId="2" borderId="27" xfId="0" applyFont="1" applyFill="1" applyBorder="1" applyAlignment="1">
      <alignment horizontal="center"/>
    </xf>
    <xf numFmtId="0" fontId="27" fillId="2" borderId="28" xfId="0" applyFont="1" applyFill="1" applyBorder="1" applyAlignment="1">
      <alignment horizontal="center"/>
    </xf>
    <xf numFmtId="164" fontId="21" fillId="2" borderId="5" xfId="0" applyNumberFormat="1" applyFont="1" applyFill="1" applyBorder="1"/>
    <xf numFmtId="164" fontId="21" fillId="2" borderId="12" xfId="1" applyNumberFormat="1" applyFont="1" applyFill="1" applyBorder="1"/>
    <xf numFmtId="164" fontId="21" fillId="2" borderId="1" xfId="1" applyNumberFormat="1" applyFont="1" applyFill="1" applyBorder="1"/>
    <xf numFmtId="10" fontId="21" fillId="2" borderId="6" xfId="2" applyNumberFormat="1" applyFont="1" applyFill="1" applyBorder="1"/>
    <xf numFmtId="164" fontId="21" fillId="2" borderId="9" xfId="1" applyNumberFormat="1" applyFont="1" applyFill="1" applyBorder="1"/>
    <xf numFmtId="164" fontId="21" fillId="2" borderId="10" xfId="1" applyNumberFormat="1" applyFont="1" applyFill="1" applyBorder="1"/>
    <xf numFmtId="10" fontId="21" fillId="2" borderId="8" xfId="2" applyNumberFormat="1" applyFont="1" applyFill="1" applyBorder="1"/>
    <xf numFmtId="164" fontId="21" fillId="2" borderId="4" xfId="1" applyNumberFormat="1" applyFont="1" applyFill="1" applyBorder="1"/>
    <xf numFmtId="10" fontId="21" fillId="2" borderId="18" xfId="2" applyNumberFormat="1" applyFont="1" applyFill="1" applyBorder="1"/>
    <xf numFmtId="164" fontId="20" fillId="2" borderId="1" xfId="1" applyNumberFormat="1" applyFont="1" applyFill="1" applyBorder="1"/>
    <xf numFmtId="44" fontId="0" fillId="0" borderId="0" xfId="1" applyFont="1"/>
    <xf numFmtId="164" fontId="13" fillId="0" borderId="0" xfId="1" applyNumberFormat="1" applyFont="1" applyFill="1" applyBorder="1"/>
    <xf numFmtId="164" fontId="13" fillId="0" borderId="0" xfId="1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2">
    <dxf>
      <alignment horizontal="center" textRotation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fornian FB"/>
        <scheme val="none"/>
      </font>
      <fill>
        <patternFill patternType="solid">
          <fgColor indexed="64"/>
          <bgColor theme="0"/>
        </patternFill>
      </fill>
    </dxf>
  </dxfs>
  <tableStyles count="0" defaultTableStyle="TableStyleMedium9" defaultPivotStyle="PivotStyleLight16"/>
  <colors>
    <mruColors>
      <color rgb="FF0298A0"/>
      <color rgb="FF00A29E"/>
      <color rgb="FF0099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22" displayName="Table22" ref="A2:L19" totalsRowShown="0">
  <sortState ref="A3:L39">
    <sortCondition ref="A3:A43"/>
  </sortState>
  <tableColumns count="12">
    <tableColumn id="1" name="Column6" dataDxfId="1"/>
    <tableColumn id="2" name="Column7" dataDxfId="0"/>
    <tableColumn id="3" name="Column8"/>
    <tableColumn id="4" name="Column9"/>
    <tableColumn id="5" name="Column10"/>
    <tableColumn id="6" name="Column11"/>
    <tableColumn id="7" name="EBE Dollars"/>
    <tableColumn id="8" name="Column1"/>
    <tableColumn id="9" name="Column2"/>
    <tableColumn id="10" name="Column3"/>
    <tableColumn id="11" name="Column4"/>
    <tableColumn id="12" name="Column5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Normal="100" workbookViewId="0">
      <selection activeCell="D24" sqref="D24"/>
    </sheetView>
  </sheetViews>
  <sheetFormatPr defaultRowHeight="12.75"/>
  <cols>
    <col min="1" max="1" width="32.85546875" customWidth="1"/>
    <col min="2" max="2" width="12.5703125" customWidth="1"/>
    <col min="3" max="3" width="29.42578125" customWidth="1"/>
    <col min="4" max="4" width="7.5703125" customWidth="1"/>
    <col min="5" max="5" width="12.28515625" bestFit="1" customWidth="1"/>
    <col min="6" max="6" width="13" customWidth="1"/>
    <col min="7" max="8" width="12" bestFit="1" customWidth="1"/>
    <col min="9" max="9" width="12.140625" bestFit="1" customWidth="1"/>
    <col min="10" max="10" width="10.28515625" bestFit="1" customWidth="1"/>
    <col min="11" max="11" width="11.5703125" bestFit="1" customWidth="1"/>
    <col min="12" max="12" width="10" bestFit="1" customWidth="1"/>
  </cols>
  <sheetData>
    <row r="1" spans="1:12" ht="26.25" customHeight="1">
      <c r="A1" s="86" t="s">
        <v>63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8"/>
    </row>
    <row r="2" spans="1:12">
      <c r="A2" s="60" t="s">
        <v>17</v>
      </c>
      <c r="B2" s="61" t="s">
        <v>18</v>
      </c>
      <c r="C2" s="60" t="s">
        <v>19</v>
      </c>
      <c r="D2" s="62" t="s">
        <v>20</v>
      </c>
      <c r="E2" s="60" t="s">
        <v>21</v>
      </c>
      <c r="F2" s="23" t="s">
        <v>22</v>
      </c>
      <c r="G2" s="1" t="s">
        <v>6</v>
      </c>
      <c r="H2" s="1" t="s">
        <v>12</v>
      </c>
      <c r="I2" s="1" t="s">
        <v>13</v>
      </c>
      <c r="J2" s="1" t="s">
        <v>14</v>
      </c>
      <c r="K2" s="1" t="s">
        <v>15</v>
      </c>
      <c r="L2" s="63" t="s">
        <v>16</v>
      </c>
    </row>
    <row r="3" spans="1:12" ht="18.75" customHeight="1">
      <c r="A3" s="2" t="s">
        <v>5</v>
      </c>
      <c r="B3" s="3" t="s">
        <v>11</v>
      </c>
      <c r="C3" s="2" t="s">
        <v>23</v>
      </c>
      <c r="D3" s="29" t="s">
        <v>27</v>
      </c>
      <c r="E3" s="3" t="s">
        <v>25</v>
      </c>
      <c r="F3" s="24" t="s">
        <v>10</v>
      </c>
      <c r="G3" s="57" t="s">
        <v>0</v>
      </c>
      <c r="H3" s="5"/>
      <c r="I3" s="58" t="s">
        <v>1</v>
      </c>
      <c r="J3" s="6"/>
      <c r="K3" s="59" t="s">
        <v>2</v>
      </c>
      <c r="L3" s="64"/>
    </row>
    <row r="4" spans="1:12" ht="15.75" thickBot="1">
      <c r="A4" s="65"/>
      <c r="B4" s="66"/>
      <c r="C4" s="67" t="s">
        <v>24</v>
      </c>
      <c r="D4" s="30" t="s">
        <v>28</v>
      </c>
      <c r="E4" s="67" t="s">
        <v>26</v>
      </c>
      <c r="F4" s="31"/>
      <c r="G4" s="68" t="s">
        <v>3</v>
      </c>
      <c r="H4" s="69" t="s">
        <v>4</v>
      </c>
      <c r="I4" s="70" t="s">
        <v>3</v>
      </c>
      <c r="J4" s="71" t="s">
        <v>4</v>
      </c>
      <c r="K4" s="69" t="s">
        <v>3</v>
      </c>
      <c r="L4" s="72" t="s">
        <v>4</v>
      </c>
    </row>
    <row r="5" spans="1:12">
      <c r="A5" s="55" t="s">
        <v>31</v>
      </c>
      <c r="B5" s="7" t="s">
        <v>55</v>
      </c>
      <c r="C5" s="8" t="s">
        <v>56</v>
      </c>
      <c r="D5" s="22">
        <v>0.05</v>
      </c>
      <c r="E5" s="9">
        <v>48388</v>
      </c>
      <c r="F5" s="33">
        <v>21500</v>
      </c>
      <c r="G5" s="83">
        <v>0</v>
      </c>
      <c r="H5" s="35">
        <v>0</v>
      </c>
      <c r="I5" s="39">
        <v>26888</v>
      </c>
      <c r="J5" s="35">
        <v>0</v>
      </c>
      <c r="K5" s="34">
        <v>0</v>
      </c>
      <c r="L5" s="83">
        <v>0</v>
      </c>
    </row>
    <row r="6" spans="1:12" ht="12.75" customHeight="1">
      <c r="A6" s="56" t="s">
        <v>32</v>
      </c>
      <c r="B6" s="26" t="s">
        <v>54</v>
      </c>
      <c r="C6" s="25" t="s">
        <v>53</v>
      </c>
      <c r="D6" s="27">
        <v>0.15</v>
      </c>
      <c r="E6" s="28">
        <v>152900</v>
      </c>
      <c r="F6" s="33">
        <v>129700</v>
      </c>
      <c r="G6" s="41">
        <v>0</v>
      </c>
      <c r="H6" s="84">
        <v>19500</v>
      </c>
      <c r="I6" s="36">
        <v>0</v>
      </c>
      <c r="J6" s="42">
        <v>11500</v>
      </c>
      <c r="K6" s="36">
        <v>0</v>
      </c>
      <c r="L6" s="37">
        <v>0</v>
      </c>
    </row>
    <row r="7" spans="1:12" ht="13.5" customHeight="1">
      <c r="A7" s="56" t="s">
        <v>33</v>
      </c>
      <c r="B7" s="26" t="s">
        <v>57</v>
      </c>
      <c r="C7" s="25" t="s">
        <v>58</v>
      </c>
      <c r="D7" s="27">
        <v>0</v>
      </c>
      <c r="E7" s="28">
        <v>1500800</v>
      </c>
      <c r="F7" s="33">
        <v>1500800</v>
      </c>
      <c r="G7" s="43">
        <v>0</v>
      </c>
      <c r="H7" s="84">
        <v>0</v>
      </c>
      <c r="I7" s="36">
        <v>0</v>
      </c>
      <c r="J7" s="36"/>
      <c r="K7" s="36">
        <v>0</v>
      </c>
      <c r="L7" s="37">
        <v>0</v>
      </c>
    </row>
    <row r="8" spans="1:12" ht="12.75" customHeight="1">
      <c r="A8" s="56" t="s">
        <v>34</v>
      </c>
      <c r="B8" s="26" t="s">
        <v>59</v>
      </c>
      <c r="C8" s="25" t="s">
        <v>60</v>
      </c>
      <c r="D8" s="27">
        <v>0.14000000000000001</v>
      </c>
      <c r="E8" s="28">
        <v>125000</v>
      </c>
      <c r="F8" s="33">
        <v>106000</v>
      </c>
      <c r="G8" s="41">
        <v>0</v>
      </c>
      <c r="H8" s="85">
        <v>19000</v>
      </c>
      <c r="I8" s="42">
        <v>0</v>
      </c>
      <c r="J8" s="42">
        <v>0</v>
      </c>
      <c r="K8" s="42">
        <v>0</v>
      </c>
      <c r="L8" s="44">
        <v>0</v>
      </c>
    </row>
    <row r="9" spans="1:12" ht="13.5" customHeight="1">
      <c r="A9" s="56" t="s">
        <v>35</v>
      </c>
      <c r="B9" s="26" t="s">
        <v>61</v>
      </c>
      <c r="C9" s="25" t="s">
        <v>62</v>
      </c>
      <c r="D9" s="27">
        <v>0.2</v>
      </c>
      <c r="E9" s="28">
        <v>181000</v>
      </c>
      <c r="F9" s="4">
        <v>112000</v>
      </c>
      <c r="G9" s="43">
        <v>0</v>
      </c>
      <c r="H9" s="85">
        <v>69000</v>
      </c>
      <c r="I9" s="36">
        <v>0</v>
      </c>
      <c r="J9" s="42">
        <v>0</v>
      </c>
      <c r="K9" s="36">
        <v>0</v>
      </c>
      <c r="L9" s="37">
        <v>0</v>
      </c>
    </row>
    <row r="10" spans="1:12">
      <c r="A10" s="56" t="s">
        <v>36</v>
      </c>
      <c r="B10" s="26" t="s">
        <v>37</v>
      </c>
      <c r="C10" s="25" t="s">
        <v>49</v>
      </c>
      <c r="D10" s="27">
        <v>0.18</v>
      </c>
      <c r="E10" s="28">
        <v>73500</v>
      </c>
      <c r="F10" s="4">
        <v>59900</v>
      </c>
      <c r="G10" s="41">
        <v>0</v>
      </c>
      <c r="H10" s="85">
        <v>0</v>
      </c>
      <c r="I10" s="42">
        <v>0</v>
      </c>
      <c r="J10" s="42">
        <v>13600</v>
      </c>
      <c r="K10" s="42">
        <v>0</v>
      </c>
      <c r="L10" s="44">
        <v>0</v>
      </c>
    </row>
    <row r="11" spans="1:12" ht="12.75" customHeight="1">
      <c r="A11" s="56" t="s">
        <v>38</v>
      </c>
      <c r="B11" s="26" t="s">
        <v>39</v>
      </c>
      <c r="C11" s="25" t="s">
        <v>40</v>
      </c>
      <c r="D11" s="27">
        <v>0.22</v>
      </c>
      <c r="E11" s="28">
        <v>90800</v>
      </c>
      <c r="F11" s="33">
        <v>57400</v>
      </c>
      <c r="G11" s="43">
        <v>0</v>
      </c>
      <c r="H11" s="84">
        <v>33400</v>
      </c>
      <c r="I11" s="36">
        <v>0</v>
      </c>
      <c r="J11" s="36">
        <v>0</v>
      </c>
      <c r="K11" s="36">
        <v>0</v>
      </c>
      <c r="L11" s="37">
        <v>0</v>
      </c>
    </row>
    <row r="12" spans="1:12" ht="13.5" customHeight="1">
      <c r="A12" s="56" t="s">
        <v>41</v>
      </c>
      <c r="B12" s="26" t="s">
        <v>42</v>
      </c>
      <c r="C12" s="25" t="s">
        <v>43</v>
      </c>
      <c r="D12" s="27">
        <v>0.22</v>
      </c>
      <c r="E12" s="28">
        <v>148650</v>
      </c>
      <c r="F12" s="33">
        <v>94145</v>
      </c>
      <c r="G12" s="41">
        <v>0</v>
      </c>
      <c r="H12" s="85">
        <v>54505</v>
      </c>
      <c r="I12" s="42">
        <v>0</v>
      </c>
      <c r="J12" s="42">
        <v>0</v>
      </c>
      <c r="K12" s="42">
        <v>0</v>
      </c>
      <c r="L12" s="44">
        <v>0</v>
      </c>
    </row>
    <row r="13" spans="1:12">
      <c r="A13" s="56" t="s">
        <v>45</v>
      </c>
      <c r="B13" s="26" t="s">
        <v>44</v>
      </c>
      <c r="C13" s="25" t="s">
        <v>40</v>
      </c>
      <c r="D13" s="27">
        <v>0.05</v>
      </c>
      <c r="E13" s="28">
        <v>49550</v>
      </c>
      <c r="F13" s="33">
        <v>45400</v>
      </c>
      <c r="G13" s="43">
        <v>0</v>
      </c>
      <c r="H13" s="84">
        <v>4150</v>
      </c>
      <c r="I13" s="36">
        <v>0</v>
      </c>
      <c r="J13" s="36">
        <v>0</v>
      </c>
      <c r="K13" s="36">
        <v>0</v>
      </c>
      <c r="L13" s="37">
        <v>0</v>
      </c>
    </row>
    <row r="14" spans="1:12" ht="13.5" thickBot="1">
      <c r="A14" s="56" t="s">
        <v>46</v>
      </c>
      <c r="B14" s="26" t="s">
        <v>47</v>
      </c>
      <c r="C14" s="25" t="s">
        <v>48</v>
      </c>
      <c r="D14" s="27">
        <v>0</v>
      </c>
      <c r="E14" s="28">
        <v>100000</v>
      </c>
      <c r="F14" s="33">
        <v>100000</v>
      </c>
      <c r="G14" s="43">
        <v>0</v>
      </c>
      <c r="H14" s="85">
        <v>0</v>
      </c>
      <c r="I14" s="36">
        <v>0</v>
      </c>
      <c r="J14" s="36">
        <v>0</v>
      </c>
      <c r="K14" s="36">
        <v>0</v>
      </c>
      <c r="L14" s="44">
        <v>0</v>
      </c>
    </row>
    <row r="15" spans="1:12">
      <c r="A15" s="56" t="s">
        <v>50</v>
      </c>
      <c r="B15" s="26" t="s">
        <v>51</v>
      </c>
      <c r="C15" s="25" t="s">
        <v>52</v>
      </c>
      <c r="D15" s="27">
        <v>0</v>
      </c>
      <c r="E15" s="28">
        <v>150000</v>
      </c>
      <c r="F15" s="33">
        <v>150000</v>
      </c>
      <c r="G15" s="43">
        <v>0</v>
      </c>
      <c r="H15" s="36">
        <v>0</v>
      </c>
      <c r="I15" s="36">
        <v>0</v>
      </c>
      <c r="J15" s="36">
        <v>0</v>
      </c>
      <c r="K15" s="36">
        <v>0</v>
      </c>
      <c r="L15" s="40">
        <v>0</v>
      </c>
    </row>
    <row r="16" spans="1:12" ht="15">
      <c r="A16" s="10"/>
      <c r="B16" s="11"/>
      <c r="C16" s="20" t="s">
        <v>30</v>
      </c>
      <c r="D16" s="12"/>
      <c r="E16" s="32">
        <f>SUM(E5:E15)</f>
        <v>2620588</v>
      </c>
      <c r="F16" s="46">
        <f>SUM(F5:F15)</f>
        <v>2376845</v>
      </c>
      <c r="G16" s="45"/>
      <c r="H16" s="45"/>
      <c r="I16" s="45"/>
      <c r="J16" s="45"/>
      <c r="K16" s="45"/>
      <c r="L16" s="45"/>
    </row>
    <row r="17" spans="1:12">
      <c r="A17" s="10"/>
      <c r="B17" s="13"/>
      <c r="C17" s="21" t="s">
        <v>29</v>
      </c>
      <c r="D17" s="14"/>
      <c r="E17" s="38"/>
      <c r="F17" s="49"/>
      <c r="G17" s="74">
        <f t="shared" ref="G17:K17" si="0">SUM(G5:G15)</f>
        <v>0</v>
      </c>
      <c r="H17" s="74">
        <f t="shared" si="0"/>
        <v>199555</v>
      </c>
      <c r="I17" s="77">
        <f>SUM(I5:I15)</f>
        <v>26888</v>
      </c>
      <c r="J17" s="77">
        <f t="shared" si="0"/>
        <v>25100</v>
      </c>
      <c r="K17" s="77">
        <f t="shared" si="0"/>
        <v>0</v>
      </c>
      <c r="L17" s="78">
        <f>SUM(L6:L15)</f>
        <v>0</v>
      </c>
    </row>
    <row r="18" spans="1:12">
      <c r="A18" s="10"/>
      <c r="B18" s="15"/>
      <c r="C18" s="10"/>
      <c r="D18" s="16"/>
      <c r="E18" s="47"/>
      <c r="F18" s="73">
        <f>SUM(H18, J18,L18)</f>
        <v>251543</v>
      </c>
      <c r="G18" s="53" t="s">
        <v>9</v>
      </c>
      <c r="H18" s="75">
        <f>SUM(G17:H17)</f>
        <v>199555</v>
      </c>
      <c r="I18" s="51" t="s">
        <v>8</v>
      </c>
      <c r="J18" s="75">
        <f>SUM(I17:J17)</f>
        <v>51988</v>
      </c>
      <c r="K18" s="82" t="s">
        <v>7</v>
      </c>
      <c r="L18" s="80">
        <f>SUM(K17:L17)</f>
        <v>0</v>
      </c>
    </row>
    <row r="19" spans="1:12">
      <c r="A19" s="18"/>
      <c r="B19" s="17"/>
      <c r="C19" s="18"/>
      <c r="D19" s="19"/>
      <c r="E19" s="48"/>
      <c r="F19" s="54">
        <f>SUM(H19:L19)</f>
        <v>9.5987236452277122E-2</v>
      </c>
      <c r="G19" s="52"/>
      <c r="H19" s="76">
        <f>PRODUCT(H18/E16)</f>
        <v>7.6148940619433503E-2</v>
      </c>
      <c r="I19" s="50"/>
      <c r="J19" s="79">
        <f>PRODUCT(J18/E16)</f>
        <v>1.9838295832843623E-2</v>
      </c>
      <c r="K19" s="50"/>
      <c r="L19" s="81">
        <f>PRODUCT(L18/E16)</f>
        <v>0</v>
      </c>
    </row>
  </sheetData>
  <mergeCells count="1">
    <mergeCell ref="A1:L1"/>
  </mergeCells>
  <phoneticPr fontId="2" type="noConversion"/>
  <printOptions horizontalCentered="1"/>
  <pageMargins left="0.5" right="0.5" top="0.5" bottom="0" header="0.5" footer="0"/>
  <pageSetup paperSize="5" scale="95" orientation="landscape" r:id="rId1"/>
  <headerFooter alignWithMargins="0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PPS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ppsadmin</dc:creator>
  <cp:lastModifiedBy>pbcastleberry1</cp:lastModifiedBy>
  <cp:lastPrinted>2010-07-28T20:25:47Z</cp:lastPrinted>
  <dcterms:created xsi:type="dcterms:W3CDTF">2009-07-14T20:12:55Z</dcterms:created>
  <dcterms:modified xsi:type="dcterms:W3CDTF">2011-02-15T21:57:57Z</dcterms:modified>
</cp:coreProperties>
</file>