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1385" windowHeight="5685"/>
  </bookViews>
  <sheets>
    <sheet name="Sheet2" sheetId="2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F37" i="2"/>
  <c r="L36"/>
  <c r="K36"/>
  <c r="L37" s="1"/>
  <c r="J36"/>
  <c r="I36"/>
  <c r="J37" s="1"/>
  <c r="H36"/>
  <c r="G36"/>
  <c r="H37" s="1"/>
  <c r="F35"/>
  <c r="E35"/>
  <c r="H38" l="1"/>
  <c r="J38"/>
  <c r="L38"/>
  <c r="F38" l="1"/>
</calcChain>
</file>

<file path=xl/comments1.xml><?xml version="1.0" encoding="utf-8"?>
<comments xmlns="http://schemas.openxmlformats.org/spreadsheetml/2006/main">
  <authors>
    <author>ppsadmin</author>
    <author>pcastleberry1</author>
  </authors>
  <commentList>
    <comment ref="G2" authorId="0">
      <text>
        <r>
          <rPr>
            <b/>
            <sz val="10"/>
            <color indexed="81"/>
            <rFont val="Tahoma"/>
            <family val="2"/>
          </rPr>
          <t>ppsadmin:</t>
        </r>
        <r>
          <rPr>
            <sz val="10"/>
            <color indexed="81"/>
            <rFont val="Tahoma"/>
            <family val="2"/>
          </rPr>
          <t xml:space="preserve">
EBE dollars = [MBE $ + WBE $ + DBE $]</t>
        </r>
      </text>
    </comment>
    <comment ref="D3" authorId="0">
      <text>
        <r>
          <rPr>
            <b/>
            <sz val="10"/>
            <color indexed="81"/>
            <rFont val="Tahoma"/>
            <family val="2"/>
          </rPr>
          <t>ppsadmin:</t>
        </r>
        <r>
          <rPr>
            <sz val="10"/>
            <color indexed="81"/>
            <rFont val="Tahoma"/>
            <family val="2"/>
          </rPr>
          <t xml:space="preserve">
We set this goal but the prime may have exceeded it (awarded a higher percentage to EBEs)</t>
        </r>
      </text>
    </comment>
    <comment ref="F3" authorId="0">
      <text>
        <r>
          <rPr>
            <b/>
            <sz val="10"/>
            <color indexed="81"/>
            <rFont val="Tahoma"/>
            <family val="2"/>
          </rPr>
          <t>ppsadmin:</t>
        </r>
        <r>
          <rPr>
            <sz val="10"/>
            <color indexed="81"/>
            <rFont val="Tahoma"/>
            <family val="2"/>
          </rPr>
          <t xml:space="preserve">
Dollars the prime kept or awarded to another non-EBE subcontractor</t>
        </r>
      </text>
    </comment>
    <comment ref="G3" authorId="0">
      <text>
        <r>
          <rPr>
            <b/>
            <sz val="10"/>
            <color indexed="81"/>
            <rFont val="Tahoma"/>
            <family val="2"/>
          </rPr>
          <t>ppsadmin:</t>
        </r>
        <r>
          <rPr>
            <sz val="10"/>
            <color indexed="81"/>
            <rFont val="Tahoma"/>
            <family val="2"/>
          </rPr>
          <t xml:space="preserve">
Minority Business Enterprises - certified ethnic minorities [male or female]</t>
        </r>
      </text>
    </comment>
    <comment ref="I3" authorId="0">
      <text>
        <r>
          <rPr>
            <b/>
            <sz val="10"/>
            <color indexed="81"/>
            <rFont val="Tahoma"/>
            <family val="2"/>
          </rPr>
          <t>ppsadmin:</t>
        </r>
        <r>
          <rPr>
            <sz val="10"/>
            <color indexed="81"/>
            <rFont val="Tahoma"/>
            <family val="2"/>
          </rPr>
          <t xml:space="preserve">
Woman-Owned Business Enterprises - certified Caucasians      [female only]</t>
        </r>
      </text>
    </comment>
    <comment ref="K3" authorId="0">
      <text>
        <r>
          <rPr>
            <b/>
            <sz val="10"/>
            <color indexed="81"/>
            <rFont val="Tahoma"/>
            <family val="2"/>
          </rPr>
          <t>ppsadmin:</t>
        </r>
        <r>
          <rPr>
            <sz val="10"/>
            <color indexed="81"/>
            <rFont val="Tahoma"/>
            <family val="2"/>
          </rPr>
          <t xml:space="preserve">
Disadvantaged Business Enterprises - certified Caucasians      [male only]</t>
        </r>
      </text>
    </comment>
    <comment ref="E35" authorId="0">
      <text>
        <r>
          <rPr>
            <b/>
            <sz val="10"/>
            <color indexed="81"/>
            <rFont val="Tahoma"/>
            <family val="2"/>
          </rPr>
          <t>ppsadmin:</t>
        </r>
        <r>
          <rPr>
            <sz val="10"/>
            <color indexed="81"/>
            <rFont val="Tahoma"/>
            <family val="2"/>
          </rPr>
          <t xml:space="preserve">
Total contract dollars awarded for construction projects through the formal bid process</t>
        </r>
      </text>
    </comment>
    <comment ref="F35" authorId="1">
      <text>
        <r>
          <rPr>
            <b/>
            <sz val="8"/>
            <color indexed="81"/>
            <rFont val="Tahoma"/>
            <family val="2"/>
          </rPr>
          <t>pcastleberry1:</t>
        </r>
        <r>
          <rPr>
            <sz val="8"/>
            <color indexed="81"/>
            <rFont val="Tahoma"/>
            <family val="2"/>
          </rPr>
          <t xml:space="preserve">
Total dollars awarded to firms that are not M/W/DBE certified.</t>
        </r>
      </text>
    </comment>
    <comment ref="G36" authorId="0">
      <text>
        <r>
          <rPr>
            <b/>
            <sz val="10"/>
            <color indexed="81"/>
            <rFont val="Tahoma"/>
            <family val="2"/>
          </rPr>
          <t>ppsadmin:</t>
        </r>
        <r>
          <rPr>
            <sz val="10"/>
            <color indexed="81"/>
            <rFont val="Tahoma"/>
            <family val="2"/>
          </rPr>
          <t xml:space="preserve">
Dollars paid directly to MBE firms from the School District [1st tier]</t>
        </r>
      </text>
    </comment>
    <comment ref="H36" authorId="0">
      <text>
        <r>
          <rPr>
            <b/>
            <sz val="10"/>
            <color indexed="81"/>
            <rFont val="Tahoma"/>
            <family val="2"/>
          </rPr>
          <t>ppsadmin:</t>
        </r>
        <r>
          <rPr>
            <sz val="10"/>
            <color indexed="81"/>
            <rFont val="Tahoma"/>
            <family val="2"/>
          </rPr>
          <t xml:space="preserve">
Dollars paid indirectly to MBE firms from the School District [2nd tier]</t>
        </r>
      </text>
    </comment>
    <comment ref="I36" authorId="0">
      <text>
        <r>
          <rPr>
            <b/>
            <sz val="10"/>
            <color indexed="81"/>
            <rFont val="Tahoma"/>
            <family val="2"/>
          </rPr>
          <t>ppsadmin:</t>
        </r>
        <r>
          <rPr>
            <sz val="10"/>
            <color indexed="81"/>
            <rFont val="Tahoma"/>
            <family val="2"/>
          </rPr>
          <t xml:space="preserve">
Dollars paid directly to WBE firms from the School District [1st tier]</t>
        </r>
      </text>
    </comment>
    <comment ref="J36" authorId="0">
      <text>
        <r>
          <rPr>
            <b/>
            <sz val="10"/>
            <color indexed="81"/>
            <rFont val="Tahoma"/>
            <family val="2"/>
          </rPr>
          <t>ppsadmin:</t>
        </r>
        <r>
          <rPr>
            <sz val="10"/>
            <color indexed="81"/>
            <rFont val="Tahoma"/>
            <family val="2"/>
          </rPr>
          <t xml:space="preserve">
Dollars paid indirectly to WBE firms from the School District [2nd tier]</t>
        </r>
      </text>
    </comment>
    <comment ref="K36" authorId="0">
      <text>
        <r>
          <rPr>
            <b/>
            <sz val="10"/>
            <color indexed="81"/>
            <rFont val="Tahoma"/>
            <family val="2"/>
          </rPr>
          <t>ppsadmin:</t>
        </r>
        <r>
          <rPr>
            <sz val="10"/>
            <color indexed="81"/>
            <rFont val="Tahoma"/>
            <family val="2"/>
          </rPr>
          <t xml:space="preserve">
Dollars paid directly to DBE firms from the School District [1st tier]</t>
        </r>
      </text>
    </comment>
    <comment ref="L36" authorId="0">
      <text>
        <r>
          <rPr>
            <b/>
            <sz val="10"/>
            <color indexed="81"/>
            <rFont val="Tahoma"/>
            <family val="2"/>
          </rPr>
          <t>ppsadmin:</t>
        </r>
        <r>
          <rPr>
            <sz val="10"/>
            <color indexed="81"/>
            <rFont val="Tahoma"/>
            <family val="2"/>
          </rPr>
          <t xml:space="preserve">
Dollars paid indirectly to DBE firms from the School District [2nd tier]</t>
        </r>
      </text>
    </comment>
    <comment ref="H37" authorId="0">
      <text>
        <r>
          <rPr>
            <b/>
            <sz val="10"/>
            <color indexed="81"/>
            <rFont val="Tahoma"/>
            <family val="2"/>
          </rPr>
          <t>ppsadmin:</t>
        </r>
        <r>
          <rPr>
            <sz val="10"/>
            <color indexed="81"/>
            <rFont val="Tahoma"/>
            <family val="2"/>
          </rPr>
          <t xml:space="preserve">
Total dollars paid to MBE firms only </t>
        </r>
      </text>
    </comment>
    <comment ref="J37" authorId="0">
      <text>
        <r>
          <rPr>
            <b/>
            <sz val="10"/>
            <color indexed="81"/>
            <rFont val="Tahoma"/>
            <family val="2"/>
          </rPr>
          <t>ppsadmin:</t>
        </r>
        <r>
          <rPr>
            <sz val="10"/>
            <color indexed="81"/>
            <rFont val="Tahoma"/>
            <family val="2"/>
          </rPr>
          <t xml:space="preserve">
Total dollars paid to WBE firms only</t>
        </r>
      </text>
    </comment>
    <comment ref="L37" authorId="0">
      <text>
        <r>
          <rPr>
            <b/>
            <sz val="10"/>
            <color indexed="81"/>
            <rFont val="Tahoma"/>
            <family val="2"/>
          </rPr>
          <t>ppsadmin:</t>
        </r>
        <r>
          <rPr>
            <sz val="10"/>
            <color indexed="81"/>
            <rFont val="Tahoma"/>
            <family val="2"/>
          </rPr>
          <t xml:space="preserve">
Total dollars paid to DBE firms only</t>
        </r>
      </text>
    </comment>
  </commentList>
</comments>
</file>

<file path=xl/sharedStrings.xml><?xml version="1.0" encoding="utf-8"?>
<sst xmlns="http://schemas.openxmlformats.org/spreadsheetml/2006/main" count="126" uniqueCount="109">
  <si>
    <t>MBE</t>
  </si>
  <si>
    <t>WBE</t>
  </si>
  <si>
    <t>DBE</t>
  </si>
  <si>
    <t>Prime</t>
  </si>
  <si>
    <t>Sub</t>
  </si>
  <si>
    <t>PROJECT</t>
  </si>
  <si>
    <t>EBE Dollars</t>
  </si>
  <si>
    <t>Total DBE $</t>
  </si>
  <si>
    <t>Total WBE $</t>
  </si>
  <si>
    <t>Total MBE $</t>
  </si>
  <si>
    <t xml:space="preserve">Non-EBE $ </t>
  </si>
  <si>
    <t>Project #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</si>
  <si>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</si>
  <si>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</si>
  <si>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</si>
  <si>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</si>
  <si>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</si>
  <si>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</si>
  <si>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</si>
  <si>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</si>
  <si>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</si>
  <si>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</si>
  <si>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</si>
  <si>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r>
      <t>PITTSBURGH PUBLIC SCHOOLS</t>
    </r>
    <r>
      <rPr>
        <sz val="10"/>
        <rFont val="Arial Black"/>
        <family val="2"/>
      </rPr>
      <t xml:space="preserve"> - 2nd</t>
    </r>
    <r>
      <rPr>
        <b/>
        <sz val="10"/>
        <rFont val="Arial"/>
        <family val="2"/>
      </rPr>
      <t xml:space="preserve"> Quarter FY2010 (Apr - Jun) EBE Contract Commitments [</t>
    </r>
    <r>
      <rPr>
        <i/>
        <sz val="10"/>
        <rFont val="Arial"/>
        <family val="2"/>
      </rPr>
      <t>by certification type</t>
    </r>
    <r>
      <rPr>
        <b/>
        <sz val="10"/>
        <rFont val="Arial"/>
        <family val="2"/>
      </rPr>
      <t>]</t>
    </r>
  </si>
  <si>
    <t>ES09-106-31</t>
  </si>
  <si>
    <t>ES10-113-34</t>
  </si>
  <si>
    <t>BI10-104-31</t>
  </si>
  <si>
    <t>EI10-102-33</t>
  </si>
  <si>
    <t>ES09-106-34</t>
  </si>
  <si>
    <t>GI08-104-32</t>
  </si>
  <si>
    <t>GI09-108-31</t>
  </si>
  <si>
    <t>MS10-102-32</t>
  </si>
  <si>
    <t>MS10-116-33</t>
  </si>
  <si>
    <t>MS10-123-32</t>
  </si>
  <si>
    <t>MS10-118-32</t>
  </si>
  <si>
    <t>MS10-105-32</t>
  </si>
  <si>
    <t>MS07-130-33</t>
  </si>
  <si>
    <t>GI08-104-34</t>
  </si>
  <si>
    <t>GI**-104-31</t>
  </si>
  <si>
    <t>ES10-106-34</t>
  </si>
  <si>
    <t>ES09-106-33</t>
  </si>
  <si>
    <t>EI10-102-34</t>
  </si>
  <si>
    <t>EI10-102-32</t>
  </si>
  <si>
    <t>EI10-102-31</t>
  </si>
  <si>
    <t>BI10-106-31</t>
  </si>
  <si>
    <t>OF0616</t>
  </si>
  <si>
    <t>OF0612</t>
  </si>
  <si>
    <t>OF0613</t>
  </si>
  <si>
    <t>OF0614</t>
  </si>
  <si>
    <t>OF0615</t>
  </si>
  <si>
    <t>OF0610</t>
  </si>
  <si>
    <t>OF0611</t>
  </si>
  <si>
    <t>OF0609</t>
  </si>
  <si>
    <t>OF0607</t>
  </si>
  <si>
    <t xml:space="preserve">Prime </t>
  </si>
  <si>
    <t>Contractor</t>
  </si>
  <si>
    <t xml:space="preserve">Contract $ </t>
  </si>
  <si>
    <t>Awarded</t>
  </si>
  <si>
    <t>Greenfield - Stair Replacement - G</t>
  </si>
  <si>
    <t>South Brook - Power Factor Correction Capacitor - E</t>
  </si>
  <si>
    <t>Univ Prep @ Milliones - 5th Floor Renovs - M</t>
  </si>
  <si>
    <t>Beechwood - Parking Lot Renov - P</t>
  </si>
  <si>
    <t>Various - ECC Playgrounds - G</t>
  </si>
  <si>
    <t>Montessori - Water Main Service - P</t>
  </si>
  <si>
    <t>Various - Cooling Tower Deduct Meter - M</t>
  </si>
  <si>
    <t>CAPA - Water Service Main - P</t>
  </si>
  <si>
    <t>Various - Eye Wash Station - P</t>
  </si>
  <si>
    <t>Lincoln - New Boiler Feed Syst - M</t>
  </si>
  <si>
    <t>Beechwood - Parking Lot Renov - G</t>
  </si>
  <si>
    <t>MLK - Fire Alarm System - E</t>
  </si>
  <si>
    <t>Lincoln Prim - Security Syst - M</t>
  </si>
  <si>
    <t>Univ Prep @ Milliones - 5th Floor Renovs - E</t>
  </si>
  <si>
    <t>Univ Prep @ Milliones - 5th Floor Renovs - G</t>
  </si>
  <si>
    <t>Allderdice - Cycle Painting - G</t>
  </si>
  <si>
    <t>Various [Linden/Colfax] - Cycle Painting - G</t>
  </si>
  <si>
    <t>Liberty - Gas Line Replacement - P</t>
  </si>
  <si>
    <t>Grandview - Cycle Painting - G</t>
  </si>
  <si>
    <t>Langley - Water Heater/Water Line Replacement - P</t>
  </si>
  <si>
    <t>Arsenal - Cycle Painting - G</t>
  </si>
  <si>
    <t>Various [Beechwood/Montessori] - Cycle Painting - G</t>
  </si>
  <si>
    <t>EBE</t>
  </si>
  <si>
    <t>Goal</t>
  </si>
  <si>
    <t>Lincoln Prim - Security Syst - E</t>
  </si>
  <si>
    <t>Lincoln Prim - Security Syst - G</t>
  </si>
  <si>
    <t>Univ Prep @ Milliones - 5th Floor Renovs - P</t>
  </si>
  <si>
    <t>CO Stock Construction</t>
  </si>
  <si>
    <t>Right Electric</t>
  </si>
  <si>
    <t>East West Mfg.</t>
  </si>
  <si>
    <t>AMB, Inc.</t>
  </si>
  <si>
    <t>Jeffrey Associates</t>
  </si>
  <si>
    <t>DeFinis Mechanical</t>
  </si>
  <si>
    <t>W. G. Tomko</t>
  </si>
  <si>
    <t>Aqua Pool</t>
  </si>
  <si>
    <t>C. J. Bonidie</t>
  </si>
  <si>
    <t>Merit Electrical</t>
  </si>
  <si>
    <t>Arcon Contracting</t>
  </si>
  <si>
    <t>Univ Prep @ Milliones - Waterline Replacement - P</t>
  </si>
  <si>
    <t xml:space="preserve">ABC Electrical </t>
  </si>
  <si>
    <t>Maxim General Contrg.</t>
  </si>
  <si>
    <t>Liokareas Construction</t>
  </si>
  <si>
    <t>Various (Northview/Schiller) - Cycle Painting - G</t>
  </si>
  <si>
    <t>Allegheny General</t>
  </si>
  <si>
    <t>AB Specialties</t>
  </si>
  <si>
    <t>Tony Baiano Construction</t>
  </si>
  <si>
    <t>TOTAL EBE DOLLARS</t>
  </si>
  <si>
    <t>TOTAL CONTRACT /MAJORITY DOLLARS</t>
  </si>
  <si>
    <t>Fulton - Exterior Door Replace - G</t>
  </si>
  <si>
    <t>Allderdice - New Pool Filtr Syst - P</t>
  </si>
  <si>
    <t>Beechwood - Asphalt (New &amp; Replace) - E</t>
  </si>
</sst>
</file>

<file path=xl/styles.xml><?xml version="1.0" encoding="utf-8"?>
<styleSheet xmlns="http://schemas.openxmlformats.org/spreadsheetml/2006/main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8">
    <font>
      <sz val="10"/>
      <name val="Arial"/>
    </font>
    <font>
      <sz val="10"/>
      <name val="Arial"/>
    </font>
    <font>
      <sz val="8"/>
      <name val="Arial"/>
      <family val="2"/>
    </font>
    <font>
      <sz val="9"/>
      <name val="Californian FB"/>
      <family val="1"/>
    </font>
    <font>
      <sz val="10"/>
      <name val="Arial Black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0"/>
      <color indexed="21"/>
      <name val="Calibri"/>
      <family val="2"/>
    </font>
    <font>
      <b/>
      <sz val="11"/>
      <color theme="8" tint="-0.249977111117893"/>
      <name val="Corbel"/>
      <family val="2"/>
    </font>
    <font>
      <sz val="9"/>
      <name val="Calibri"/>
      <family val="2"/>
    </font>
    <font>
      <sz val="14"/>
      <name val="Arial Black"/>
      <family val="2"/>
    </font>
    <font>
      <sz val="10"/>
      <name val="Calibri"/>
      <family val="2"/>
      <scheme val="minor"/>
    </font>
    <font>
      <sz val="10"/>
      <name val="Calibri"/>
      <family val="2"/>
    </font>
    <font>
      <b/>
      <sz val="9"/>
      <color indexed="21"/>
      <name val="Calibri"/>
      <family val="2"/>
    </font>
    <font>
      <b/>
      <sz val="11"/>
      <name val="Calibri"/>
      <family val="2"/>
    </font>
    <font>
      <b/>
      <sz val="11"/>
      <color rgb="FFFF0000"/>
      <name val="Calibri"/>
      <family val="2"/>
    </font>
    <font>
      <b/>
      <sz val="10"/>
      <color indexed="20"/>
      <name val="Calibri"/>
      <family val="2"/>
    </font>
    <font>
      <b/>
      <sz val="10"/>
      <color indexed="60"/>
      <name val="Calibri"/>
      <family val="2"/>
    </font>
    <font>
      <b/>
      <sz val="10"/>
      <color indexed="48"/>
      <name val="Calibri"/>
      <family val="2"/>
    </font>
    <font>
      <b/>
      <sz val="10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2"/>
      <color indexed="20"/>
      <name val="Corbel"/>
      <family val="2"/>
    </font>
    <font>
      <b/>
      <sz val="12"/>
      <color indexed="60"/>
      <name val="Corbel"/>
      <family val="2"/>
    </font>
    <font>
      <b/>
      <sz val="12"/>
      <color indexed="48"/>
      <name val="Corbel"/>
      <family val="2"/>
    </font>
    <font>
      <b/>
      <sz val="10"/>
      <name val="Corbe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298A0"/>
        <bgColor indexed="64"/>
      </patternFill>
    </fill>
  </fills>
  <borders count="29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hair">
        <color theme="0"/>
      </top>
      <bottom style="medium">
        <color auto="1"/>
      </bottom>
      <diagonal/>
    </border>
    <border>
      <left/>
      <right/>
      <top style="hair">
        <color theme="0"/>
      </top>
      <bottom style="hair">
        <color theme="0"/>
      </bottom>
      <diagonal/>
    </border>
    <border>
      <left/>
      <right style="thin">
        <color indexed="64"/>
      </right>
      <top style="thin">
        <color theme="0"/>
      </top>
      <bottom style="medium">
        <color auto="1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hair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hair">
        <color indexed="64"/>
      </right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0" fillId="0" borderId="6" xfId="0" applyBorder="1"/>
    <xf numFmtId="0" fontId="10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 wrapText="1"/>
    </xf>
    <xf numFmtId="0" fontId="13" fillId="0" borderId="0" xfId="0" applyFont="1"/>
    <xf numFmtId="6" fontId="13" fillId="0" borderId="0" xfId="0" applyNumberFormat="1" applyFont="1"/>
    <xf numFmtId="0" fontId="13" fillId="0" borderId="0" xfId="0" applyFont="1" applyAlignment="1">
      <alignment horizontal="center"/>
    </xf>
    <xf numFmtId="0" fontId="0" fillId="0" borderId="1" xfId="0" applyBorder="1"/>
    <xf numFmtId="0" fontId="0" fillId="0" borderId="3" xfId="0" applyBorder="1"/>
    <xf numFmtId="0" fontId="13" fillId="0" borderId="11" xfId="0" applyFont="1" applyBorder="1" applyAlignment="1">
      <alignment horizontal="center"/>
    </xf>
    <xf numFmtId="0" fontId="13" fillId="0" borderId="11" xfId="0" applyFont="1" applyBorder="1"/>
    <xf numFmtId="6" fontId="13" fillId="0" borderId="11" xfId="0" applyNumberFormat="1" applyFont="1" applyBorder="1"/>
    <xf numFmtId="0" fontId="11" fillId="2" borderId="0" xfId="0" applyFont="1" applyFill="1"/>
    <xf numFmtId="0" fontId="15" fillId="2" borderId="0" xfId="0" applyFont="1" applyFill="1" applyAlignment="1">
      <alignment horizontal="center" wrapText="1"/>
    </xf>
    <xf numFmtId="0" fontId="15" fillId="2" borderId="0" xfId="0" applyFont="1" applyFill="1" applyAlignment="1">
      <alignment horizontal="center"/>
    </xf>
    <xf numFmtId="164" fontId="15" fillId="2" borderId="0" xfId="1" applyNumberFormat="1" applyFont="1" applyFill="1" applyAlignment="1">
      <alignment horizontal="center" wrapText="1"/>
    </xf>
    <xf numFmtId="164" fontId="15" fillId="2" borderId="0" xfId="1" applyNumberFormat="1" applyFont="1" applyFill="1" applyAlignment="1">
      <alignment horizontal="center"/>
    </xf>
    <xf numFmtId="0" fontId="11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 wrapText="1"/>
    </xf>
    <xf numFmtId="0" fontId="14" fillId="2" borderId="0" xfId="0" applyFont="1" applyFill="1"/>
    <xf numFmtId="0" fontId="14" fillId="2" borderId="0" xfId="0" applyFont="1" applyFill="1" applyAlignment="1">
      <alignment horizontal="center"/>
    </xf>
    <xf numFmtId="0" fontId="9" fillId="2" borderId="0" xfId="0" applyFont="1" applyFill="1" applyAlignment="1">
      <alignment horizontal="right"/>
    </xf>
    <xf numFmtId="164" fontId="9" fillId="2" borderId="0" xfId="1" applyNumberFormat="1" applyFont="1" applyFill="1" applyAlignment="1">
      <alignment horizontal="right"/>
    </xf>
    <xf numFmtId="9" fontId="13" fillId="0" borderId="11" xfId="2" applyFont="1" applyBorder="1" applyAlignment="1">
      <alignment horizontal="center"/>
    </xf>
    <xf numFmtId="9" fontId="13" fillId="0" borderId="0" xfId="2" applyFont="1" applyAlignment="1">
      <alignment horizontal="center"/>
    </xf>
    <xf numFmtId="0" fontId="0" fillId="0" borderId="13" xfId="0" applyBorder="1"/>
    <xf numFmtId="0" fontId="10" fillId="2" borderId="13" xfId="0" applyFont="1" applyFill="1" applyBorder="1" applyAlignment="1">
      <alignment horizontal="center" vertical="center" wrapText="1"/>
    </xf>
    <xf numFmtId="0" fontId="13" fillId="0" borderId="14" xfId="0" applyFont="1" applyBorder="1"/>
    <xf numFmtId="0" fontId="13" fillId="0" borderId="14" xfId="0" applyFont="1" applyBorder="1" applyAlignment="1">
      <alignment horizontal="center"/>
    </xf>
    <xf numFmtId="9" fontId="13" fillId="0" borderId="14" xfId="2" applyFont="1" applyBorder="1" applyAlignment="1">
      <alignment horizontal="center"/>
    </xf>
    <xf numFmtId="6" fontId="13" fillId="0" borderId="14" xfId="0" applyNumberFormat="1" applyFont="1" applyBorder="1"/>
    <xf numFmtId="0" fontId="10" fillId="2" borderId="16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/>
    </xf>
    <xf numFmtId="164" fontId="11" fillId="2" borderId="17" xfId="1" applyNumberFormat="1" applyFont="1" applyFill="1" applyBorder="1"/>
    <xf numFmtId="6" fontId="13" fillId="0" borderId="14" xfId="0" applyNumberFormat="1" applyFont="1" applyBorder="1" applyAlignment="1">
      <alignment horizontal="center"/>
    </xf>
    <xf numFmtId="164" fontId="16" fillId="2" borderId="5" xfId="1" applyNumberFormat="1" applyFont="1" applyFill="1" applyBorder="1"/>
    <xf numFmtId="6" fontId="13" fillId="0" borderId="0" xfId="0" applyNumberFormat="1" applyFont="1" applyBorder="1"/>
    <xf numFmtId="164" fontId="13" fillId="0" borderId="11" xfId="1" applyNumberFormat="1" applyFont="1" applyBorder="1"/>
    <xf numFmtId="164" fontId="13" fillId="0" borderId="11" xfId="1" applyNumberFormat="1" applyFont="1" applyBorder="1" applyAlignment="1">
      <alignment horizontal="center"/>
    </xf>
    <xf numFmtId="164" fontId="13" fillId="0" borderId="0" xfId="1" applyNumberFormat="1" applyFont="1" applyBorder="1"/>
    <xf numFmtId="164" fontId="13" fillId="0" borderId="7" xfId="1" applyNumberFormat="1" applyFont="1" applyBorder="1"/>
    <xf numFmtId="0" fontId="11" fillId="2" borderId="0" xfId="0" applyFont="1" applyFill="1" applyBorder="1"/>
    <xf numFmtId="164" fontId="13" fillId="0" borderId="20" xfId="1" applyNumberFormat="1" applyFont="1" applyBorder="1"/>
    <xf numFmtId="164" fontId="13" fillId="0" borderId="21" xfId="1" applyNumberFormat="1" applyFont="1" applyBorder="1"/>
    <xf numFmtId="164" fontId="13" fillId="0" borderId="19" xfId="1" applyNumberFormat="1" applyFont="1" applyBorder="1" applyAlignment="1">
      <alignment horizontal="center"/>
    </xf>
    <xf numFmtId="164" fontId="13" fillId="0" borderId="0" xfId="1" applyNumberFormat="1" applyFont="1" applyBorder="1" applyAlignment="1">
      <alignment horizontal="center"/>
    </xf>
    <xf numFmtId="164" fontId="13" fillId="0" borderId="19" xfId="1" applyNumberFormat="1" applyFont="1" applyBorder="1"/>
    <xf numFmtId="164" fontId="13" fillId="0" borderId="7" xfId="1" applyNumberFormat="1" applyFont="1" applyBorder="1" applyAlignment="1">
      <alignment horizontal="center"/>
    </xf>
    <xf numFmtId="0" fontId="0" fillId="4" borderId="6" xfId="0" applyFill="1" applyBorder="1"/>
    <xf numFmtId="164" fontId="17" fillId="2" borderId="7" xfId="1" applyNumberFormat="1" applyFont="1" applyFill="1" applyBorder="1"/>
    <xf numFmtId="164" fontId="15" fillId="2" borderId="0" xfId="1" applyNumberFormat="1" applyFont="1" applyFill="1" applyBorder="1"/>
    <xf numFmtId="10" fontId="15" fillId="2" borderId="0" xfId="0" applyNumberFormat="1" applyFont="1" applyFill="1" applyBorder="1"/>
    <xf numFmtId="0" fontId="14" fillId="2" borderId="19" xfId="0" applyFont="1" applyFill="1" applyBorder="1"/>
    <xf numFmtId="0" fontId="14" fillId="2" borderId="8" xfId="0" applyFont="1" applyFill="1" applyBorder="1"/>
    <xf numFmtId="164" fontId="19" fillId="2" borderId="1" xfId="1" applyNumberFormat="1" applyFont="1" applyFill="1" applyBorder="1"/>
    <xf numFmtId="0" fontId="14" fillId="2" borderId="6" xfId="0" applyFont="1" applyFill="1" applyBorder="1"/>
    <xf numFmtId="164" fontId="18" fillId="2" borderId="1" xfId="1" applyNumberFormat="1" applyFont="1" applyFill="1" applyBorder="1"/>
    <xf numFmtId="10" fontId="21" fillId="2" borderId="5" xfId="0" applyNumberFormat="1" applyFont="1" applyFill="1" applyBorder="1"/>
    <xf numFmtId="0" fontId="13" fillId="0" borderId="11" xfId="0" applyFont="1" applyBorder="1" applyAlignment="1">
      <alignment vertical="top" wrapText="1"/>
    </xf>
    <xf numFmtId="0" fontId="13" fillId="0" borderId="14" xfId="0" applyFont="1" applyBorder="1" applyAlignment="1">
      <alignment vertical="top" wrapText="1"/>
    </xf>
    <xf numFmtId="6" fontId="13" fillId="0" borderId="14" xfId="0" applyNumberFormat="1" applyFont="1" applyBorder="1" applyAlignment="1">
      <alignment vertical="top" wrapText="1"/>
    </xf>
    <xf numFmtId="0" fontId="13" fillId="0" borderId="0" xfId="0" applyFont="1" applyAlignment="1">
      <alignment vertical="top" wrapText="1"/>
    </xf>
    <xf numFmtId="164" fontId="24" fillId="2" borderId="1" xfId="1" applyNumberFormat="1" applyFont="1" applyFill="1" applyBorder="1" applyAlignment="1">
      <alignment horizontal="center"/>
    </xf>
    <xf numFmtId="0" fontId="25" fillId="2" borderId="2" xfId="0" applyFont="1" applyFill="1" applyBorder="1" applyAlignment="1">
      <alignment horizontal="center"/>
    </xf>
    <xf numFmtId="0" fontId="26" fillId="2" borderId="1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22" xfId="0" applyBorder="1"/>
    <xf numFmtId="0" fontId="0" fillId="0" borderId="4" xfId="0" applyBorder="1"/>
    <xf numFmtId="0" fontId="3" fillId="2" borderId="23" xfId="0" applyFont="1" applyFill="1" applyBorder="1"/>
    <xf numFmtId="0" fontId="2" fillId="2" borderId="23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 vertical="center"/>
    </xf>
    <xf numFmtId="0" fontId="27" fillId="2" borderId="24" xfId="0" applyFont="1" applyFill="1" applyBorder="1" applyAlignment="1">
      <alignment horizontal="center"/>
    </xf>
    <xf numFmtId="0" fontId="27" fillId="2" borderId="25" xfId="0" applyFont="1" applyFill="1" applyBorder="1" applyAlignment="1">
      <alignment horizontal="center"/>
    </xf>
    <xf numFmtId="0" fontId="27" fillId="2" borderId="26" xfId="0" applyFont="1" applyFill="1" applyBorder="1" applyAlignment="1">
      <alignment horizontal="center"/>
    </xf>
    <xf numFmtId="0" fontId="27" fillId="2" borderId="27" xfId="0" applyFont="1" applyFill="1" applyBorder="1" applyAlignment="1">
      <alignment horizontal="center"/>
    </xf>
    <xf numFmtId="0" fontId="27" fillId="2" borderId="28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164" fontId="21" fillId="2" borderId="5" xfId="0" applyNumberFormat="1" applyFont="1" applyFill="1" applyBorder="1"/>
    <xf numFmtId="164" fontId="21" fillId="2" borderId="12" xfId="1" applyNumberFormat="1" applyFont="1" applyFill="1" applyBorder="1"/>
    <xf numFmtId="164" fontId="21" fillId="2" borderId="1" xfId="1" applyNumberFormat="1" applyFont="1" applyFill="1" applyBorder="1"/>
    <xf numFmtId="10" fontId="21" fillId="2" borderId="6" xfId="2" applyNumberFormat="1" applyFont="1" applyFill="1" applyBorder="1"/>
    <xf numFmtId="164" fontId="21" fillId="2" borderId="9" xfId="1" applyNumberFormat="1" applyFont="1" applyFill="1" applyBorder="1"/>
    <xf numFmtId="164" fontId="21" fillId="2" borderId="10" xfId="1" applyNumberFormat="1" applyFont="1" applyFill="1" applyBorder="1"/>
    <xf numFmtId="10" fontId="21" fillId="2" borderId="8" xfId="2" applyNumberFormat="1" applyFont="1" applyFill="1" applyBorder="1"/>
    <xf numFmtId="164" fontId="21" fillId="2" borderId="4" xfId="1" applyNumberFormat="1" applyFont="1" applyFill="1" applyBorder="1"/>
    <xf numFmtId="10" fontId="21" fillId="2" borderId="18" xfId="2" applyNumberFormat="1" applyFont="1" applyFill="1" applyBorder="1"/>
    <xf numFmtId="164" fontId="20" fillId="2" borderId="1" xfId="1" applyNumberFormat="1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2">
    <dxf>
      <alignment horizontal="center" textRotation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fornian FB"/>
        <scheme val="none"/>
      </font>
      <fill>
        <patternFill patternType="solid">
          <fgColor indexed="64"/>
          <bgColor theme="0"/>
        </patternFill>
      </fill>
    </dxf>
  </dxfs>
  <tableStyles count="0" defaultTableStyle="TableStyleMedium9" defaultPivotStyle="PivotStyleLight16"/>
  <colors>
    <mruColors>
      <color rgb="FF0298A0"/>
      <color rgb="FF00A29E"/>
      <color rgb="FF0099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22" displayName="Table22" ref="A2:L38" totalsRowShown="0">
  <sortState ref="A3:L39">
    <sortCondition ref="A3:A43"/>
  </sortState>
  <tableColumns count="12">
    <tableColumn id="1" name="Column6" dataDxfId="1"/>
    <tableColumn id="2" name="Column7" dataDxfId="0"/>
    <tableColumn id="3" name="Column8"/>
    <tableColumn id="4" name="Column9"/>
    <tableColumn id="5" name="Column10"/>
    <tableColumn id="6" name="Column11"/>
    <tableColumn id="7" name="EBE Dollars"/>
    <tableColumn id="8" name="Column1"/>
    <tableColumn id="9" name="Column2"/>
    <tableColumn id="10" name="Column3"/>
    <tableColumn id="11" name="Column4"/>
    <tableColumn id="12" name="Column5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8"/>
  <sheetViews>
    <sheetView tabSelected="1" topLeftCell="A16" zoomScale="80" zoomScaleNormal="80" workbookViewId="0">
      <selection activeCell="C39" sqref="C39"/>
    </sheetView>
  </sheetViews>
  <sheetFormatPr defaultRowHeight="12.75"/>
  <cols>
    <col min="1" max="1" width="30" customWidth="1"/>
    <col min="2" max="2" width="14.5703125" customWidth="1"/>
    <col min="3" max="3" width="23.140625" customWidth="1"/>
    <col min="4" max="4" width="8.42578125" customWidth="1"/>
    <col min="5" max="5" width="12.28515625" bestFit="1" customWidth="1"/>
    <col min="6" max="6" width="15.140625" bestFit="1" customWidth="1"/>
    <col min="7" max="8" width="12" bestFit="1" customWidth="1"/>
    <col min="9" max="9" width="12.140625" bestFit="1" customWidth="1"/>
    <col min="10" max="10" width="10.28515625" bestFit="1" customWidth="1"/>
    <col min="11" max="11" width="11.5703125" bestFit="1" customWidth="1"/>
    <col min="12" max="12" width="10" bestFit="1" customWidth="1"/>
  </cols>
  <sheetData>
    <row r="1" spans="1:12" ht="26.25" customHeight="1">
      <c r="A1" s="79" t="s">
        <v>23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1"/>
    </row>
    <row r="2" spans="1:12">
      <c r="A2" s="66" t="s">
        <v>17</v>
      </c>
      <c r="B2" s="67" t="s">
        <v>18</v>
      </c>
      <c r="C2" s="66" t="s">
        <v>19</v>
      </c>
      <c r="D2" s="68" t="s">
        <v>20</v>
      </c>
      <c r="E2" s="66" t="s">
        <v>21</v>
      </c>
      <c r="F2" s="26" t="s">
        <v>22</v>
      </c>
      <c r="G2" s="1" t="s">
        <v>6</v>
      </c>
      <c r="H2" s="1" t="s">
        <v>12</v>
      </c>
      <c r="I2" s="1" t="s">
        <v>13</v>
      </c>
      <c r="J2" s="1" t="s">
        <v>14</v>
      </c>
      <c r="K2" s="1" t="s">
        <v>15</v>
      </c>
      <c r="L2" s="69" t="s">
        <v>16</v>
      </c>
    </row>
    <row r="3" spans="1:12" ht="18.75" customHeight="1">
      <c r="A3" s="2" t="s">
        <v>5</v>
      </c>
      <c r="B3" s="3" t="s">
        <v>11</v>
      </c>
      <c r="C3" s="2" t="s">
        <v>54</v>
      </c>
      <c r="D3" s="32" t="s">
        <v>80</v>
      </c>
      <c r="E3" s="3" t="s">
        <v>56</v>
      </c>
      <c r="F3" s="27" t="s">
        <v>10</v>
      </c>
      <c r="G3" s="63" t="s">
        <v>0</v>
      </c>
      <c r="H3" s="7"/>
      <c r="I3" s="64" t="s">
        <v>1</v>
      </c>
      <c r="J3" s="8"/>
      <c r="K3" s="65" t="s">
        <v>2</v>
      </c>
      <c r="L3" s="70"/>
    </row>
    <row r="4" spans="1:12" ht="15.75" thickBot="1">
      <c r="A4" s="71"/>
      <c r="B4" s="72"/>
      <c r="C4" s="73" t="s">
        <v>55</v>
      </c>
      <c r="D4" s="33" t="s">
        <v>81</v>
      </c>
      <c r="E4" s="73" t="s">
        <v>57</v>
      </c>
      <c r="F4" s="34"/>
      <c r="G4" s="74" t="s">
        <v>3</v>
      </c>
      <c r="H4" s="75" t="s">
        <v>4</v>
      </c>
      <c r="I4" s="76" t="s">
        <v>3</v>
      </c>
      <c r="J4" s="77" t="s">
        <v>4</v>
      </c>
      <c r="K4" s="75" t="s">
        <v>3</v>
      </c>
      <c r="L4" s="78" t="s">
        <v>4</v>
      </c>
    </row>
    <row r="5" spans="1:12">
      <c r="A5" s="59" t="s">
        <v>73</v>
      </c>
      <c r="B5" s="9" t="s">
        <v>44</v>
      </c>
      <c r="C5" s="10" t="s">
        <v>98</v>
      </c>
      <c r="D5" s="24">
        <v>0.1</v>
      </c>
      <c r="E5" s="11">
        <v>440000</v>
      </c>
      <c r="F5" s="37">
        <v>40000</v>
      </c>
      <c r="G5" s="43"/>
      <c r="H5" s="39">
        <v>400000</v>
      </c>
      <c r="I5" s="38"/>
      <c r="J5" s="39"/>
      <c r="K5" s="38"/>
      <c r="L5" s="44"/>
    </row>
    <row r="6" spans="1:12">
      <c r="A6" s="60" t="s">
        <v>107</v>
      </c>
      <c r="B6" s="29" t="s">
        <v>35</v>
      </c>
      <c r="C6" s="28" t="s">
        <v>92</v>
      </c>
      <c r="D6" s="30">
        <v>0.12</v>
      </c>
      <c r="E6" s="31">
        <v>179400</v>
      </c>
      <c r="F6" s="37">
        <v>129076</v>
      </c>
      <c r="G6" s="45"/>
      <c r="H6" s="40">
        <v>50324</v>
      </c>
      <c r="I6" s="40"/>
      <c r="J6" s="46"/>
      <c r="K6" s="40"/>
      <c r="L6" s="41"/>
    </row>
    <row r="7" spans="1:12">
      <c r="A7" s="60" t="s">
        <v>78</v>
      </c>
      <c r="B7" s="29" t="s">
        <v>53</v>
      </c>
      <c r="C7" s="28" t="s">
        <v>99</v>
      </c>
      <c r="D7" s="30">
        <v>0.1</v>
      </c>
      <c r="E7" s="31">
        <v>532000</v>
      </c>
      <c r="F7" s="37">
        <v>468160</v>
      </c>
      <c r="G7" s="47"/>
      <c r="H7" s="40"/>
      <c r="I7" s="40"/>
      <c r="J7" s="40">
        <v>63840</v>
      </c>
      <c r="K7" s="40"/>
      <c r="L7" s="41"/>
    </row>
    <row r="8" spans="1:12" ht="25.5">
      <c r="A8" s="60" t="s">
        <v>108</v>
      </c>
      <c r="B8" s="29" t="s">
        <v>37</v>
      </c>
      <c r="C8" s="28" t="s">
        <v>94</v>
      </c>
      <c r="D8" s="30">
        <v>0.16</v>
      </c>
      <c r="E8" s="31">
        <v>42030</v>
      </c>
      <c r="F8" s="37">
        <v>30030</v>
      </c>
      <c r="G8" s="45"/>
      <c r="H8" s="46">
        <v>12000</v>
      </c>
      <c r="I8" s="46"/>
      <c r="J8" s="46"/>
      <c r="K8" s="46"/>
      <c r="L8" s="48"/>
    </row>
    <row r="9" spans="1:12">
      <c r="A9" s="60" t="s">
        <v>68</v>
      </c>
      <c r="B9" s="29" t="s">
        <v>38</v>
      </c>
      <c r="C9" s="28" t="s">
        <v>95</v>
      </c>
      <c r="D9" s="30">
        <v>0.13</v>
      </c>
      <c r="E9" s="31">
        <v>345000</v>
      </c>
      <c r="F9" s="5">
        <v>299000</v>
      </c>
      <c r="G9" s="47"/>
      <c r="H9" s="46">
        <v>46000</v>
      </c>
      <c r="I9" s="40"/>
      <c r="J9" s="46"/>
      <c r="K9" s="40"/>
      <c r="L9" s="41"/>
    </row>
    <row r="10" spans="1:12">
      <c r="A10" s="60" t="s">
        <v>61</v>
      </c>
      <c r="B10" s="29" t="s">
        <v>29</v>
      </c>
      <c r="C10" s="28" t="s">
        <v>88</v>
      </c>
      <c r="D10" s="30">
        <v>0.18</v>
      </c>
      <c r="E10" s="31">
        <v>58000</v>
      </c>
      <c r="F10" s="5">
        <v>22000</v>
      </c>
      <c r="G10" s="45"/>
      <c r="H10" s="46"/>
      <c r="I10" s="46">
        <v>36000</v>
      </c>
      <c r="J10" s="46"/>
      <c r="K10" s="46"/>
      <c r="L10" s="48"/>
    </row>
    <row r="11" spans="1:12">
      <c r="A11" s="60" t="s">
        <v>65</v>
      </c>
      <c r="B11" s="29" t="s">
        <v>33</v>
      </c>
      <c r="C11" s="28" t="s">
        <v>88</v>
      </c>
      <c r="D11" s="30">
        <v>0.14000000000000001</v>
      </c>
      <c r="E11" s="31">
        <v>97400</v>
      </c>
      <c r="F11" s="37"/>
      <c r="G11" s="47"/>
      <c r="H11" s="40"/>
      <c r="I11" s="40">
        <v>89400</v>
      </c>
      <c r="J11" s="40">
        <v>8000</v>
      </c>
      <c r="K11" s="40"/>
      <c r="L11" s="41"/>
    </row>
    <row r="12" spans="1:12">
      <c r="A12" s="60" t="s">
        <v>106</v>
      </c>
      <c r="B12" s="29" t="s">
        <v>52</v>
      </c>
      <c r="C12" s="28" t="s">
        <v>102</v>
      </c>
      <c r="D12" s="30">
        <v>0.16</v>
      </c>
      <c r="E12" s="31">
        <v>144130</v>
      </c>
      <c r="F12" s="37">
        <v>115730</v>
      </c>
      <c r="G12" s="45"/>
      <c r="H12" s="46"/>
      <c r="I12" s="46"/>
      <c r="J12" s="46"/>
      <c r="K12" s="46"/>
      <c r="L12" s="48">
        <v>23089</v>
      </c>
    </row>
    <row r="13" spans="1:12">
      <c r="A13" s="60" t="s">
        <v>76</v>
      </c>
      <c r="B13" s="29" t="s">
        <v>50</v>
      </c>
      <c r="C13" s="28" t="s">
        <v>101</v>
      </c>
      <c r="D13" s="30">
        <v>0.1</v>
      </c>
      <c r="E13" s="31">
        <v>89000</v>
      </c>
      <c r="F13" s="37">
        <v>28000</v>
      </c>
      <c r="G13" s="47"/>
      <c r="H13" s="40"/>
      <c r="I13" s="40">
        <v>61000</v>
      </c>
      <c r="J13" s="40"/>
      <c r="K13" s="40"/>
      <c r="L13" s="41"/>
    </row>
    <row r="14" spans="1:12">
      <c r="A14" s="60" t="s">
        <v>58</v>
      </c>
      <c r="B14" s="29" t="s">
        <v>26</v>
      </c>
      <c r="C14" s="28" t="s">
        <v>103</v>
      </c>
      <c r="D14" s="30">
        <v>0.11</v>
      </c>
      <c r="E14" s="31">
        <v>109600</v>
      </c>
      <c r="F14" s="37">
        <v>92600</v>
      </c>
      <c r="G14" s="47"/>
      <c r="H14" s="46">
        <v>12000</v>
      </c>
      <c r="I14" s="40"/>
      <c r="J14" s="40">
        <v>5000</v>
      </c>
      <c r="K14" s="40"/>
      <c r="L14" s="48"/>
    </row>
    <row r="15" spans="1:12" ht="25.5">
      <c r="A15" s="60" t="s">
        <v>77</v>
      </c>
      <c r="B15" s="29" t="s">
        <v>51</v>
      </c>
      <c r="C15" s="28" t="s">
        <v>90</v>
      </c>
      <c r="D15" s="30">
        <v>0.11</v>
      </c>
      <c r="E15" s="31">
        <v>174900</v>
      </c>
      <c r="F15" s="37">
        <v>138601</v>
      </c>
      <c r="G15" s="47"/>
      <c r="H15" s="40">
        <v>34019</v>
      </c>
      <c r="I15" s="40"/>
      <c r="J15" s="40">
        <v>2280</v>
      </c>
      <c r="K15" s="40"/>
      <c r="L15" s="41"/>
    </row>
    <row r="16" spans="1:12">
      <c r="A16" s="60" t="s">
        <v>75</v>
      </c>
      <c r="B16" s="29" t="s">
        <v>46</v>
      </c>
      <c r="C16" s="28" t="s">
        <v>88</v>
      </c>
      <c r="D16" s="30">
        <v>0.1</v>
      </c>
      <c r="E16" s="31">
        <v>230000</v>
      </c>
      <c r="F16" s="37">
        <v>49910</v>
      </c>
      <c r="G16" s="45"/>
      <c r="H16" s="40"/>
      <c r="I16" s="40">
        <v>180090</v>
      </c>
      <c r="J16" s="46">
        <v>12000</v>
      </c>
      <c r="K16" s="40"/>
      <c r="L16" s="41"/>
    </row>
    <row r="17" spans="1:12">
      <c r="A17" s="60" t="s">
        <v>67</v>
      </c>
      <c r="B17" s="29" t="s">
        <v>36</v>
      </c>
      <c r="C17" s="28" t="s">
        <v>93</v>
      </c>
      <c r="D17" s="30">
        <v>0.15</v>
      </c>
      <c r="E17" s="31">
        <v>63900</v>
      </c>
      <c r="F17" s="37">
        <v>44850</v>
      </c>
      <c r="G17" s="47"/>
      <c r="H17" s="40">
        <v>15750</v>
      </c>
      <c r="I17" s="40"/>
      <c r="J17" s="40">
        <v>3300</v>
      </c>
      <c r="K17" s="40"/>
      <c r="L17" s="41"/>
    </row>
    <row r="18" spans="1:12">
      <c r="A18" s="60" t="s">
        <v>70</v>
      </c>
      <c r="B18" s="29" t="s">
        <v>40</v>
      </c>
      <c r="C18" s="28" t="s">
        <v>87</v>
      </c>
      <c r="D18" s="30">
        <v>0.14000000000000001</v>
      </c>
      <c r="E18" s="31">
        <v>71600</v>
      </c>
      <c r="F18" s="37">
        <v>61100</v>
      </c>
      <c r="G18" s="45"/>
      <c r="H18" s="40"/>
      <c r="I18" s="40"/>
      <c r="J18" s="46">
        <v>10500</v>
      </c>
      <c r="K18" s="40"/>
      <c r="L18" s="41"/>
    </row>
    <row r="19" spans="1:12">
      <c r="A19" s="60" t="s">
        <v>82</v>
      </c>
      <c r="B19" s="29" t="s">
        <v>28</v>
      </c>
      <c r="C19" s="28" t="s">
        <v>86</v>
      </c>
      <c r="D19" s="30">
        <v>7.0000000000000007E-2</v>
      </c>
      <c r="E19" s="31">
        <v>453000</v>
      </c>
      <c r="F19" s="37">
        <v>400150</v>
      </c>
      <c r="G19" s="47"/>
      <c r="H19" s="40">
        <v>52850</v>
      </c>
      <c r="I19" s="40"/>
      <c r="J19" s="40"/>
      <c r="K19" s="40"/>
      <c r="L19" s="41"/>
    </row>
    <row r="20" spans="1:12">
      <c r="A20" s="61" t="s">
        <v>83</v>
      </c>
      <c r="B20" s="35" t="s">
        <v>24</v>
      </c>
      <c r="C20" s="31" t="s">
        <v>85</v>
      </c>
      <c r="D20" s="30">
        <v>0.1</v>
      </c>
      <c r="E20" s="31">
        <v>30950</v>
      </c>
      <c r="F20" s="37">
        <v>26255</v>
      </c>
      <c r="G20" s="45"/>
      <c r="H20" s="40">
        <v>895</v>
      </c>
      <c r="I20" s="40"/>
      <c r="J20" s="46">
        <v>3800</v>
      </c>
      <c r="K20" s="40"/>
      <c r="L20" s="41"/>
    </row>
    <row r="21" spans="1:12" ht="25.5">
      <c r="A21" s="60" t="s">
        <v>96</v>
      </c>
      <c r="B21" s="29" t="s">
        <v>47</v>
      </c>
      <c r="C21" s="28" t="s">
        <v>90</v>
      </c>
      <c r="D21" s="30">
        <v>0.11</v>
      </c>
      <c r="E21" s="31">
        <v>204900</v>
      </c>
      <c r="F21" s="37">
        <v>150087</v>
      </c>
      <c r="G21" s="47"/>
      <c r="H21" s="40">
        <v>54013</v>
      </c>
      <c r="I21" s="40"/>
      <c r="J21" s="40">
        <v>800</v>
      </c>
      <c r="K21" s="40"/>
      <c r="L21" s="41"/>
    </row>
    <row r="22" spans="1:12">
      <c r="A22" s="60" t="s">
        <v>69</v>
      </c>
      <c r="B22" s="29" t="s">
        <v>39</v>
      </c>
      <c r="C22" s="28" t="s">
        <v>86</v>
      </c>
      <c r="D22" s="30">
        <v>0.05</v>
      </c>
      <c r="E22" s="31">
        <v>128000</v>
      </c>
      <c r="F22" s="37">
        <v>117300</v>
      </c>
      <c r="G22" s="45"/>
      <c r="H22" s="40">
        <v>10700</v>
      </c>
      <c r="I22" s="40"/>
      <c r="J22" s="46"/>
      <c r="K22" s="40"/>
      <c r="L22" s="41"/>
    </row>
    <row r="23" spans="1:12">
      <c r="A23" s="60" t="s">
        <v>63</v>
      </c>
      <c r="B23" s="29" t="s">
        <v>31</v>
      </c>
      <c r="C23" s="28" t="s">
        <v>90</v>
      </c>
      <c r="D23" s="30">
        <v>0.17</v>
      </c>
      <c r="E23" s="31">
        <v>79850</v>
      </c>
      <c r="F23" s="37">
        <v>57850</v>
      </c>
      <c r="G23" s="47"/>
      <c r="H23" s="40">
        <v>21000</v>
      </c>
      <c r="I23" s="40"/>
      <c r="J23" s="40">
        <v>1000</v>
      </c>
      <c r="K23" s="40"/>
      <c r="L23" s="41"/>
    </row>
    <row r="24" spans="1:12" ht="25.5">
      <c r="A24" s="62" t="s">
        <v>59</v>
      </c>
      <c r="B24" s="6" t="s">
        <v>25</v>
      </c>
      <c r="C24" s="4" t="s">
        <v>86</v>
      </c>
      <c r="D24" s="25">
        <v>0.08</v>
      </c>
      <c r="E24" s="5">
        <v>11750</v>
      </c>
      <c r="F24" s="37">
        <v>10150</v>
      </c>
      <c r="G24" s="45"/>
      <c r="H24" s="40">
        <v>1600</v>
      </c>
      <c r="I24" s="40"/>
      <c r="J24" s="46"/>
      <c r="K24" s="40"/>
      <c r="L24" s="41"/>
    </row>
    <row r="25" spans="1:12" ht="25.5">
      <c r="A25" s="62" t="s">
        <v>71</v>
      </c>
      <c r="B25" s="6" t="s">
        <v>41</v>
      </c>
      <c r="C25" s="4" t="s">
        <v>97</v>
      </c>
      <c r="D25" s="25">
        <v>0.11</v>
      </c>
      <c r="E25" s="5">
        <v>912800</v>
      </c>
      <c r="F25" s="37">
        <v>745450</v>
      </c>
      <c r="G25" s="47"/>
      <c r="H25" s="40">
        <v>167350</v>
      </c>
      <c r="I25" s="40"/>
      <c r="J25" s="40"/>
      <c r="K25" s="40"/>
      <c r="L25" s="41"/>
    </row>
    <row r="26" spans="1:12" ht="25.5">
      <c r="A26" s="62" t="s">
        <v>72</v>
      </c>
      <c r="B26" s="6" t="s">
        <v>43</v>
      </c>
      <c r="C26" s="4" t="s">
        <v>95</v>
      </c>
      <c r="D26" s="25">
        <v>0.17</v>
      </c>
      <c r="E26" s="5">
        <v>424000</v>
      </c>
      <c r="F26" s="37">
        <v>351000</v>
      </c>
      <c r="G26" s="45"/>
      <c r="H26" s="40">
        <v>73000</v>
      </c>
      <c r="I26" s="40"/>
      <c r="J26" s="46"/>
      <c r="K26" s="40"/>
      <c r="L26" s="41"/>
    </row>
    <row r="27" spans="1:12" ht="25.5">
      <c r="A27" s="62" t="s">
        <v>60</v>
      </c>
      <c r="B27" s="6" t="s">
        <v>27</v>
      </c>
      <c r="C27" s="4" t="s">
        <v>87</v>
      </c>
      <c r="D27" s="25">
        <v>0.15</v>
      </c>
      <c r="E27" s="5">
        <v>468400</v>
      </c>
      <c r="F27" s="37">
        <v>382880</v>
      </c>
      <c r="G27" s="47"/>
      <c r="H27" s="40">
        <v>36720</v>
      </c>
      <c r="I27" s="40"/>
      <c r="J27" s="40">
        <v>48800</v>
      </c>
      <c r="K27" s="40"/>
      <c r="L27" s="41"/>
    </row>
    <row r="28" spans="1:12" ht="25.5">
      <c r="A28" s="62" t="s">
        <v>84</v>
      </c>
      <c r="B28" s="6" t="s">
        <v>42</v>
      </c>
      <c r="C28" s="4" t="s">
        <v>88</v>
      </c>
      <c r="D28" s="25">
        <v>0.2</v>
      </c>
      <c r="E28" s="5">
        <v>73000</v>
      </c>
      <c r="F28" s="37">
        <v>32000</v>
      </c>
      <c r="G28" s="45"/>
      <c r="H28" s="40"/>
      <c r="I28" s="40">
        <v>41000</v>
      </c>
      <c r="J28" s="46"/>
      <c r="K28" s="40"/>
      <c r="L28" s="41"/>
    </row>
    <row r="29" spans="1:12" ht="25.5">
      <c r="A29" s="62" t="s">
        <v>64</v>
      </c>
      <c r="B29" s="6" t="s">
        <v>32</v>
      </c>
      <c r="C29" s="4" t="s">
        <v>91</v>
      </c>
      <c r="D29" s="25">
        <v>0.04</v>
      </c>
      <c r="E29" s="5">
        <v>36150</v>
      </c>
      <c r="F29" s="37">
        <v>33950</v>
      </c>
      <c r="G29" s="47"/>
      <c r="H29" s="40">
        <v>2200</v>
      </c>
      <c r="I29" s="40"/>
      <c r="J29" s="40">
        <v>0</v>
      </c>
      <c r="K29" s="40"/>
      <c r="L29" s="41"/>
    </row>
    <row r="30" spans="1:12">
      <c r="A30" s="62" t="s">
        <v>62</v>
      </c>
      <c r="B30" s="6" t="s">
        <v>30</v>
      </c>
      <c r="C30" s="4" t="s">
        <v>89</v>
      </c>
      <c r="D30" s="25">
        <v>0.15</v>
      </c>
      <c r="E30" s="5">
        <v>206600</v>
      </c>
      <c r="F30" s="37">
        <v>146600</v>
      </c>
      <c r="G30" s="45"/>
      <c r="H30" s="40">
        <v>60000</v>
      </c>
      <c r="I30" s="40"/>
      <c r="J30" s="46"/>
      <c r="K30" s="40"/>
      <c r="L30" s="41"/>
    </row>
    <row r="31" spans="1:12">
      <c r="A31" s="62" t="s">
        <v>66</v>
      </c>
      <c r="B31" s="6" t="s">
        <v>34</v>
      </c>
      <c r="C31" s="4" t="s">
        <v>91</v>
      </c>
      <c r="D31" s="25">
        <v>0.11</v>
      </c>
      <c r="E31" s="5">
        <v>10900</v>
      </c>
      <c r="F31" s="37">
        <v>8875</v>
      </c>
      <c r="G31" s="47"/>
      <c r="H31" s="40">
        <v>2025</v>
      </c>
      <c r="I31" s="40"/>
      <c r="J31" s="40"/>
      <c r="K31" s="40"/>
      <c r="L31" s="41"/>
    </row>
    <row r="32" spans="1:12" ht="25.5">
      <c r="A32" s="62" t="s">
        <v>100</v>
      </c>
      <c r="B32" s="6" t="s">
        <v>48</v>
      </c>
      <c r="C32" s="4" t="s">
        <v>101</v>
      </c>
      <c r="D32" s="25">
        <v>0.1</v>
      </c>
      <c r="E32" s="5">
        <v>165900</v>
      </c>
      <c r="F32" s="37">
        <v>45000</v>
      </c>
      <c r="G32" s="45"/>
      <c r="H32" s="40"/>
      <c r="I32" s="40">
        <v>120900</v>
      </c>
      <c r="J32" s="46"/>
      <c r="K32" s="40"/>
      <c r="L32" s="41"/>
    </row>
    <row r="33" spans="1:12" ht="25.5">
      <c r="A33" s="62" t="s">
        <v>79</v>
      </c>
      <c r="B33" s="6" t="s">
        <v>49</v>
      </c>
      <c r="C33" s="4" t="s">
        <v>98</v>
      </c>
      <c r="D33" s="25">
        <v>0.1</v>
      </c>
      <c r="E33" s="5">
        <v>287200</v>
      </c>
      <c r="F33" s="37">
        <v>57200</v>
      </c>
      <c r="G33" s="47"/>
      <c r="H33" s="40">
        <v>230000</v>
      </c>
      <c r="I33" s="40"/>
      <c r="J33" s="40"/>
      <c r="K33" s="40"/>
      <c r="L33" s="41"/>
    </row>
    <row r="34" spans="1:12" ht="25.5">
      <c r="A34" s="62" t="s">
        <v>74</v>
      </c>
      <c r="B34" s="6" t="s">
        <v>45</v>
      </c>
      <c r="C34" s="4" t="s">
        <v>99</v>
      </c>
      <c r="D34" s="25">
        <v>0.1</v>
      </c>
      <c r="E34" s="5">
        <v>376990</v>
      </c>
      <c r="F34" s="37">
        <v>309490</v>
      </c>
      <c r="G34" s="45"/>
      <c r="H34" s="40"/>
      <c r="I34" s="40"/>
      <c r="J34" s="46">
        <v>67500</v>
      </c>
      <c r="K34" s="40"/>
      <c r="L34" s="41"/>
    </row>
    <row r="35" spans="1:12" ht="15">
      <c r="A35" s="12"/>
      <c r="B35" s="13"/>
      <c r="C35" s="22" t="s">
        <v>105</v>
      </c>
      <c r="D35" s="14"/>
      <c r="E35" s="36">
        <f>SUM(E5:E34)</f>
        <v>6447350</v>
      </c>
      <c r="F35" s="50">
        <f>SUM(F5:F34)</f>
        <v>4393294</v>
      </c>
      <c r="G35" s="49"/>
      <c r="H35" s="49"/>
      <c r="I35" s="49"/>
      <c r="J35" s="49"/>
      <c r="K35" s="49"/>
      <c r="L35" s="49"/>
    </row>
    <row r="36" spans="1:12">
      <c r="A36" s="12"/>
      <c r="B36" s="15"/>
      <c r="C36" s="23" t="s">
        <v>104</v>
      </c>
      <c r="D36" s="16"/>
      <c r="E36" s="42"/>
      <c r="F36" s="53"/>
      <c r="G36" s="83">
        <f t="shared" ref="G36:L36" si="0">SUM(G5:G34)</f>
        <v>0</v>
      </c>
      <c r="H36" s="83">
        <f t="shared" si="0"/>
        <v>1282446</v>
      </c>
      <c r="I36" s="86">
        <f t="shared" si="0"/>
        <v>528390</v>
      </c>
      <c r="J36" s="86">
        <f t="shared" si="0"/>
        <v>226820</v>
      </c>
      <c r="K36" s="86">
        <f t="shared" si="0"/>
        <v>0</v>
      </c>
      <c r="L36" s="87">
        <f t="shared" si="0"/>
        <v>23089</v>
      </c>
    </row>
    <row r="37" spans="1:12">
      <c r="A37" s="12"/>
      <c r="B37" s="17"/>
      <c r="C37" s="12"/>
      <c r="D37" s="18"/>
      <c r="E37" s="51"/>
      <c r="F37" s="82">
        <f>SUM(H37, J37,L37)</f>
        <v>2060745</v>
      </c>
      <c r="G37" s="57" t="s">
        <v>9</v>
      </c>
      <c r="H37" s="84">
        <f>SUM(G36:H36)</f>
        <v>1282446</v>
      </c>
      <c r="I37" s="55" t="s">
        <v>8</v>
      </c>
      <c r="J37" s="84">
        <f>SUM(I36:J36)</f>
        <v>755210</v>
      </c>
      <c r="K37" s="91" t="s">
        <v>7</v>
      </c>
      <c r="L37" s="89">
        <f>SUM(K36:L36)</f>
        <v>23089</v>
      </c>
    </row>
    <row r="38" spans="1:12">
      <c r="A38" s="20"/>
      <c r="B38" s="19"/>
      <c r="C38" s="20"/>
      <c r="D38" s="21"/>
      <c r="E38" s="52"/>
      <c r="F38" s="58">
        <f>SUM(H38:L38)</f>
        <v>0.31962666832109315</v>
      </c>
      <c r="G38" s="56"/>
      <c r="H38" s="85">
        <f>PRODUCT(H37/E35)</f>
        <v>0.19891056015262085</v>
      </c>
      <c r="I38" s="54"/>
      <c r="J38" s="88">
        <f>PRODUCT(J37/E35)</f>
        <v>0.11713494691617486</v>
      </c>
      <c r="K38" s="54"/>
      <c r="L38" s="90">
        <f>PRODUCT(L37/E35)</f>
        <v>3.5811612522974557E-3</v>
      </c>
    </row>
  </sheetData>
  <mergeCells count="1">
    <mergeCell ref="A1:L1"/>
  </mergeCells>
  <phoneticPr fontId="2" type="noConversion"/>
  <printOptions horizontalCentered="1"/>
  <pageMargins left="0.5" right="0.5" top="0.5" bottom="0" header="0.5" footer="0"/>
  <pageSetup paperSize="5" scale="95" orientation="landscape" r:id="rId1"/>
  <headerFooter alignWithMargins="0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PPS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ppsadmin</dc:creator>
  <cp:lastModifiedBy>pcastleberry1</cp:lastModifiedBy>
  <cp:lastPrinted>2010-07-28T20:25:47Z</cp:lastPrinted>
  <dcterms:created xsi:type="dcterms:W3CDTF">2009-07-14T20:12:55Z</dcterms:created>
  <dcterms:modified xsi:type="dcterms:W3CDTF">2010-07-30T15:32:19Z</dcterms:modified>
</cp:coreProperties>
</file>